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3- Transparencia Ley 5282\DOC PARA SUBIR SENAC\MENSUALES 2025\"/>
    </mc:Choice>
  </mc:AlternateContent>
  <xr:revisionPtr revIDLastSave="0" documentId="13_ncr:1_{0342369C-0633-441D-A375-75B63D8D95B0}" xr6:coauthVersionLast="36" xr6:coauthVersionMax="36" xr10:uidLastSave="{00000000-0000-0000-0000-000000000000}"/>
  <bookViews>
    <workbookView xWindow="0" yWindow="0" windowWidth="18795" windowHeight="5835" xr2:uid="{00000000-000D-0000-FFFF-FFFF00000000}"/>
  </bookViews>
  <sheets>
    <sheet name="DICIEMBRE" sheetId="2" r:id="rId1"/>
  </sheets>
  <externalReferences>
    <externalReference r:id="rId2"/>
  </externalReferences>
  <definedNames>
    <definedName name="_xlnm._FilterDatabase" localSheetId="0" hidden="1">DICIEMBRE!$A$10:$BZ$10</definedName>
    <definedName name="_xlcn.LinkedTable_Tabla11" hidden="1">Tabla1</definedName>
    <definedName name="_xlcn.LinkedTable_Tabla21" hidden="1">Tabla2</definedName>
    <definedName name="_xlcn.LinkedTable_Tabla31" hidden="1">Tabla3</definedName>
    <definedName name="_xlcn.LinkedTable_Tabla41" hidden="1">Tabla4</definedName>
    <definedName name="_xlcn.LinkedTable_Tabla51" hidden="1">Tabla5</definedName>
    <definedName name="ANEXO">[1]Anexo!$A$7:$U$327</definedName>
    <definedName name="_xlnm.Print_Area" localSheetId="0">DICIEMBRE!$A$1:$AE$2000</definedName>
    <definedName name="FDFASDFAD" hidden="1">Tabla1</definedName>
    <definedName name="_xlnm.Print_Titles" localSheetId="0">DICIEMBRE!$1:$10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97" i="2" l="1"/>
  <c r="K1993" i="2"/>
  <c r="K1990" i="2"/>
  <c r="K1986" i="2"/>
  <c r="K1982" i="2"/>
  <c r="K1978" i="2"/>
  <c r="K1974" i="2"/>
  <c r="K1972" i="2"/>
  <c r="K1970" i="2"/>
  <c r="K1969" i="2"/>
  <c r="K1967" i="2"/>
  <c r="K1964" i="2"/>
  <c r="K1960" i="2"/>
  <c r="K1958" i="2"/>
  <c r="K1956" i="2"/>
  <c r="K1954" i="2"/>
  <c r="K1952" i="2"/>
  <c r="K1947" i="2"/>
  <c r="K1945" i="2"/>
  <c r="K1940" i="2"/>
  <c r="K1938" i="2"/>
  <c r="K1936" i="2"/>
  <c r="K1929" i="2"/>
  <c r="K1922" i="2"/>
  <c r="K1912" i="2"/>
  <c r="K1907" i="2"/>
  <c r="K1903" i="2"/>
  <c r="K1901" i="2"/>
  <c r="K1899" i="2"/>
  <c r="K1891" i="2"/>
  <c r="K1889" i="2"/>
  <c r="K1878" i="2"/>
  <c r="K1874" i="2"/>
  <c r="K1864" i="2"/>
  <c r="K1860" i="2"/>
  <c r="K1858" i="2"/>
  <c r="K1856" i="2"/>
  <c r="K1847" i="2"/>
  <c r="K1840" i="2"/>
  <c r="K1833" i="2"/>
  <c r="K1823" i="2"/>
  <c r="K1821" i="2"/>
  <c r="K1817" i="2"/>
  <c r="K1810" i="2"/>
  <c r="K1803" i="2"/>
  <c r="K1799" i="2"/>
  <c r="K1797" i="2"/>
  <c r="K1793" i="2"/>
  <c r="K1786" i="2"/>
  <c r="K1782" i="2"/>
  <c r="K1778" i="2"/>
  <c r="K1774" i="2"/>
  <c r="K1764" i="2"/>
  <c r="K1754" i="2"/>
  <c r="K1746" i="2"/>
  <c r="K1742" i="2"/>
  <c r="K1735" i="2"/>
  <c r="K1733" i="2"/>
  <c r="K1731" i="2"/>
  <c r="K1721" i="2"/>
  <c r="K1719" i="2"/>
  <c r="K1715" i="2"/>
  <c r="K1710" i="2"/>
  <c r="K1707" i="2"/>
  <c r="K1706" i="2"/>
  <c r="K1705" i="2"/>
  <c r="K1700" i="2"/>
  <c r="K1696" i="2"/>
  <c r="K1693" i="2"/>
  <c r="K1690" i="2"/>
  <c r="K1686" i="2"/>
  <c r="K1682" i="2"/>
  <c r="K1676" i="2"/>
  <c r="K1670" i="2"/>
  <c r="K1668" i="2"/>
  <c r="K1666" i="2"/>
  <c r="K1664" i="2"/>
  <c r="K1662" i="2"/>
  <c r="K1660" i="2"/>
  <c r="K1658" i="2"/>
  <c r="K1651" i="2"/>
  <c r="K1649" i="2"/>
  <c r="K1644" i="2"/>
  <c r="K1637" i="2"/>
  <c r="K1632" i="2"/>
  <c r="K1625" i="2"/>
  <c r="K1620" i="2"/>
  <c r="K1618" i="2"/>
  <c r="K1616" i="2"/>
  <c r="K1611" i="2"/>
  <c r="K1606" i="2"/>
  <c r="K1599" i="2"/>
  <c r="K1592" i="2"/>
  <c r="K1590" i="2"/>
  <c r="K1582" i="2"/>
  <c r="K1578" i="2"/>
  <c r="K1576" i="2"/>
  <c r="K1572" i="2"/>
  <c r="K1570" i="2"/>
  <c r="K1564" i="2"/>
  <c r="K1559" i="2"/>
  <c r="K1550" i="2"/>
  <c r="K1543" i="2"/>
  <c r="K1540" i="2"/>
  <c r="K1531" i="2"/>
  <c r="K1523" i="2"/>
  <c r="K1516" i="2"/>
  <c r="K1507" i="2"/>
  <c r="K1499" i="2"/>
  <c r="K1493" i="2"/>
  <c r="K1489" i="2"/>
  <c r="K1480" i="2"/>
  <c r="K1478" i="2"/>
  <c r="K1476" i="2"/>
  <c r="K1472" i="2"/>
  <c r="K1470" i="2"/>
  <c r="K1460" i="2"/>
  <c r="K1457" i="2"/>
  <c r="K1455" i="2"/>
  <c r="K1451" i="2"/>
  <c r="K1446" i="2"/>
  <c r="K1442" i="2"/>
  <c r="K1441" i="2"/>
  <c r="K1437" i="2"/>
  <c r="K1430" i="2"/>
  <c r="K1423" i="2"/>
  <c r="K1417" i="2"/>
  <c r="K1415" i="2"/>
  <c r="K1413" i="2"/>
  <c r="K1411" i="2"/>
  <c r="K1409" i="2"/>
  <c r="K1407" i="2"/>
  <c r="K1405" i="2"/>
  <c r="K1403" i="2"/>
  <c r="K1400" i="2"/>
  <c r="K1398" i="2"/>
  <c r="K1396" i="2"/>
  <c r="K1394" i="2"/>
  <c r="K1392" i="2"/>
  <c r="K1389" i="2"/>
  <c r="K1387" i="2"/>
  <c r="K1385" i="2"/>
  <c r="K1383" i="2"/>
  <c r="K1380" i="2"/>
  <c r="K1376" i="2"/>
  <c r="K1370" i="2"/>
  <c r="K1367" i="2"/>
  <c r="K1365" i="2"/>
  <c r="K1355" i="2"/>
  <c r="K1345" i="2"/>
  <c r="K1339" i="2"/>
  <c r="K1331" i="2"/>
  <c r="K1325" i="2"/>
  <c r="K1320" i="2"/>
  <c r="K1311" i="2"/>
  <c r="K1303" i="2"/>
  <c r="K1299" i="2"/>
  <c r="K1292" i="2"/>
  <c r="K1286" i="2"/>
  <c r="K1274" i="2"/>
  <c r="K1266" i="2"/>
  <c r="K1260" i="2"/>
  <c r="K1252" i="2"/>
  <c r="K1245" i="2"/>
  <c r="K1240" i="2"/>
  <c r="K1237" i="2"/>
  <c r="K1234" i="2"/>
  <c r="K1233" i="2"/>
  <c r="K1230" i="2"/>
  <c r="K1229" i="2"/>
  <c r="K1228" i="2"/>
  <c r="K1226" i="2"/>
  <c r="K1223" i="2"/>
  <c r="K1221" i="2"/>
  <c r="K1220" i="2"/>
  <c r="K1213" i="2"/>
  <c r="K1204" i="2" l="1"/>
  <c r="K1199" i="2"/>
  <c r="K1192" i="2"/>
  <c r="K1190" i="2"/>
  <c r="K1181" i="2"/>
  <c r="K1171" i="2"/>
  <c r="K1167" i="2"/>
  <c r="K1163" i="2"/>
  <c r="K1159" i="2"/>
  <c r="K1155" i="2"/>
  <c r="K1151" i="2"/>
  <c r="K1147" i="2"/>
  <c r="K1145" i="2"/>
  <c r="K1143" i="2"/>
  <c r="K1141" i="2"/>
  <c r="K1139" i="2"/>
  <c r="K1137" i="2"/>
  <c r="K1135" i="2"/>
  <c r="K1129" i="2"/>
  <c r="K1127" i="2"/>
  <c r="K1123" i="2"/>
  <c r="K1119" i="2"/>
  <c r="K1117" i="2"/>
  <c r="K1115" i="2"/>
  <c r="K1108" i="2"/>
  <c r="K1106" i="2"/>
  <c r="K1104" i="2"/>
  <c r="K1095" i="2"/>
  <c r="K1093" i="2"/>
  <c r="K1086" i="2"/>
  <c r="K1084" i="2"/>
  <c r="K1082" i="2"/>
  <c r="K1080" i="2"/>
  <c r="K1076" i="2"/>
  <c r="K1074" i="2"/>
  <c r="K1066" i="2"/>
  <c r="K1062" i="2"/>
  <c r="K1060" i="2"/>
  <c r="K1058" i="2"/>
  <c r="K1050" i="2"/>
  <c r="K1042" i="2"/>
  <c r="K1032" i="2"/>
  <c r="K1030" i="2"/>
  <c r="K1028" i="2"/>
  <c r="K1026" i="2"/>
  <c r="K1024" i="2"/>
  <c r="K1015" i="2"/>
  <c r="K1006" i="2"/>
  <c r="K1004" i="2"/>
  <c r="K1002" i="2"/>
  <c r="K999" i="2"/>
  <c r="K997" i="2"/>
  <c r="K995" i="2"/>
  <c r="K988" i="2"/>
  <c r="K977" i="2"/>
  <c r="K969" i="2"/>
  <c r="K967" i="2"/>
  <c r="K965" i="2"/>
  <c r="K963" i="2"/>
  <c r="K955" i="2"/>
  <c r="K949" i="2"/>
  <c r="K947" i="2"/>
  <c r="K945" i="2"/>
  <c r="K934" i="2"/>
  <c r="K932" i="2"/>
  <c r="K928" i="2"/>
  <c r="K916" i="2"/>
  <c r="K914" i="2"/>
  <c r="K910" i="2"/>
  <c r="K908" i="2"/>
  <c r="K906" i="2"/>
  <c r="K901" i="2"/>
  <c r="K899" i="2"/>
  <c r="K897" i="2"/>
  <c r="K895" i="2"/>
  <c r="K893" i="2"/>
  <c r="K887" i="2"/>
  <c r="K885" i="2"/>
  <c r="K879" i="2"/>
  <c r="K877" i="2"/>
  <c r="K875" i="2"/>
  <c r="K867" i="2"/>
  <c r="K863" i="2"/>
  <c r="K861" i="2"/>
  <c r="K857" i="2"/>
  <c r="K854" i="2"/>
  <c r="K852" i="2"/>
  <c r="K846" i="2"/>
  <c r="K818" i="2" l="1"/>
  <c r="K812" i="2"/>
  <c r="K810" i="2"/>
  <c r="K808" i="2"/>
  <c r="K806" i="2"/>
  <c r="K802" i="2"/>
  <c r="K838" i="2" l="1"/>
  <c r="K836" i="2"/>
  <c r="K834" i="2"/>
  <c r="K824" i="2"/>
  <c r="K792" i="2" l="1"/>
  <c r="K790" i="2"/>
  <c r="K784" i="2"/>
  <c r="K776" i="2"/>
  <c r="K774" i="2"/>
  <c r="K764" i="2"/>
  <c r="K760" i="2"/>
  <c r="K758" i="2"/>
  <c r="K754" i="2"/>
  <c r="K748" i="2"/>
  <c r="K739" i="2"/>
  <c r="K735" i="2"/>
  <c r="K731" i="2"/>
  <c r="K725" i="2"/>
  <c r="K710" i="2"/>
  <c r="K702" i="2"/>
  <c r="K694" i="2"/>
  <c r="K692" i="2"/>
  <c r="K688" i="2"/>
  <c r="K680" i="2"/>
  <c r="K678" i="2"/>
  <c r="K666" i="2"/>
  <c r="K656" i="2"/>
  <c r="K648" i="2"/>
  <c r="K644" i="2"/>
  <c r="K636" i="2"/>
  <c r="K631" i="2"/>
  <c r="K627" i="2"/>
  <c r="K619" i="2"/>
  <c r="K615" i="2"/>
  <c r="K607" i="2"/>
  <c r="K600" i="2"/>
  <c r="K598" i="2"/>
  <c r="K596" i="2"/>
  <c r="K590" i="2"/>
  <c r="K587" i="2"/>
  <c r="K585" i="2"/>
  <c r="K575" i="2"/>
  <c r="K567" i="2"/>
  <c r="K563" i="2"/>
  <c r="K561" i="2"/>
  <c r="K555" i="2"/>
  <c r="K540" i="2"/>
  <c r="K545" i="2"/>
  <c r="K548" i="2"/>
  <c r="K533" i="2"/>
  <c r="K525" i="2"/>
  <c r="K514" i="2" l="1"/>
  <c r="K506" i="2"/>
  <c r="K500" i="2"/>
  <c r="K488" i="2"/>
  <c r="K483" i="2"/>
  <c r="K474" i="2"/>
  <c r="K465" i="2"/>
  <c r="K461" i="2"/>
  <c r="K453" i="2"/>
  <c r="K441" i="2"/>
  <c r="K433" i="2"/>
  <c r="K427" i="2"/>
  <c r="K419" i="2"/>
  <c r="K417" i="2"/>
  <c r="K409" i="2"/>
  <c r="K405" i="2"/>
  <c r="K400" i="2"/>
  <c r="K398" i="2"/>
  <c r="K394" i="2"/>
  <c r="K386" i="2"/>
  <c r="K376" i="2"/>
  <c r="K363" i="2" l="1"/>
  <c r="K358" i="2"/>
  <c r="K354" i="2"/>
  <c r="K342" i="2"/>
  <c r="K332" i="2"/>
  <c r="K330" i="2"/>
  <c r="K327" i="2"/>
  <c r="K323" i="2"/>
  <c r="K319" i="2"/>
  <c r="K313" i="2"/>
  <c r="K311" i="2"/>
  <c r="K309" i="2"/>
  <c r="K304" i="2"/>
  <c r="O303" i="2"/>
  <c r="N303" i="2"/>
  <c r="K298" i="2" s="1"/>
  <c r="K294" i="2"/>
  <c r="K292" i="2"/>
  <c r="K290" i="2"/>
  <c r="K282" i="2"/>
  <c r="K278" i="2"/>
  <c r="K270" i="2"/>
  <c r="K268" i="2"/>
  <c r="K266" i="2"/>
  <c r="K257" i="2"/>
  <c r="K253" i="2"/>
  <c r="K247" i="2"/>
  <c r="K241" i="2"/>
  <c r="K237" i="2"/>
  <c r="K235" i="2"/>
  <c r="K103" i="2"/>
  <c r="K99" i="2"/>
  <c r="K92" i="2"/>
  <c r="K86" i="2"/>
  <c r="K82" i="2"/>
  <c r="K76" i="2"/>
  <c r="K70" i="2"/>
  <c r="K63" i="2"/>
  <c r="K55" i="2"/>
  <c r="K49" i="2"/>
  <c r="K43" i="2"/>
  <c r="K37" i="2"/>
  <c r="K31" i="2"/>
  <c r="K24" i="2"/>
  <c r="K17" i="2"/>
  <c r="K11" i="2"/>
  <c r="K138" i="2"/>
  <c r="K229" i="2"/>
  <c r="K225" i="2"/>
  <c r="K215" i="2"/>
  <c r="K211" i="2"/>
  <c r="K207" i="2"/>
  <c r="K203" i="2"/>
  <c r="K199" i="2"/>
  <c r="K195" i="2"/>
  <c r="K191" i="2"/>
  <c r="K187" i="2"/>
  <c r="K183" i="2"/>
  <c r="K179" i="2"/>
  <c r="K175" i="2"/>
  <c r="K169" i="2"/>
  <c r="K165" i="2"/>
  <c r="K163" i="2"/>
  <c r="K157" i="2"/>
  <c r="K151" i="2"/>
  <c r="K145" i="2"/>
  <c r="K132" i="2"/>
  <c r="K125" i="2"/>
  <c r="K119" i="2"/>
  <c r="K112" i="2"/>
  <c r="K105" i="2"/>
  <c r="K822" i="2" l="1"/>
  <c r="K816" i="2"/>
  <c r="K788" i="2"/>
  <c r="K782" i="2"/>
  <c r="K752" i="2"/>
  <c r="K729" i="2"/>
  <c r="K723" i="2"/>
  <c r="K721" i="2"/>
  <c r="K700" i="2"/>
  <c r="K690" i="2" l="1"/>
  <c r="K583" i="2" l="1"/>
  <c r="K538" i="2"/>
  <c r="K504" i="2"/>
  <c r="K481" i="2" l="1"/>
  <c r="K472" i="2"/>
  <c r="K463" i="2"/>
  <c r="K451" i="2"/>
  <c r="K449" i="2"/>
  <c r="K425" i="2"/>
  <c r="K415" i="2"/>
  <c r="K403" i="2"/>
  <c r="K374" i="2"/>
  <c r="K372" i="2"/>
  <c r="K245" i="2" l="1"/>
  <c r="K384" i="2" l="1"/>
  <c r="K431" i="2"/>
</calcChain>
</file>

<file path=xl/sharedStrings.xml><?xml version="1.0" encoding="utf-8"?>
<sst xmlns="http://schemas.openxmlformats.org/spreadsheetml/2006/main" count="25522" uniqueCount="1653">
  <si>
    <t>INFORME DE REMUNERACIONES Y OTRAS RETRIBUCIONES ASIGNADAS AL SERVIDOR PÚBLICO</t>
  </si>
  <si>
    <t>MINISTERIO DE TRABAJO, EMPLEO Y SEGURIDAD SOCIAL</t>
  </si>
  <si>
    <t>Año</t>
  </si>
  <si>
    <t>Mes</t>
  </si>
  <si>
    <t>Nivel</t>
  </si>
  <si>
    <t>Ent</t>
  </si>
  <si>
    <t>Dep</t>
  </si>
  <si>
    <t xml:space="preserve">Línea </t>
  </si>
  <si>
    <t>Cédula</t>
  </si>
  <si>
    <t>Nombres</t>
  </si>
  <si>
    <t>Apellidos</t>
  </si>
  <si>
    <t>Estado</t>
  </si>
  <si>
    <t>Remuneración Total</t>
  </si>
  <si>
    <t>Objeto  de Gastos</t>
  </si>
  <si>
    <t>Cat</t>
  </si>
  <si>
    <t>Presup</t>
  </si>
  <si>
    <t>Deveng</t>
  </si>
  <si>
    <t>Concepto</t>
  </si>
  <si>
    <t>Mov</t>
  </si>
  <si>
    <t>Lugar</t>
  </si>
  <si>
    <t>Cargo</t>
  </si>
  <si>
    <t>Función Real que cumple</t>
  </si>
  <si>
    <t>Carga Horaria</t>
  </si>
  <si>
    <t>Disc</t>
  </si>
  <si>
    <t>Tipo</t>
  </si>
  <si>
    <t>Año Ingreso</t>
  </si>
  <si>
    <t>Oficina</t>
  </si>
  <si>
    <t>Profesión</t>
  </si>
  <si>
    <t>Correo Electronico</t>
  </si>
  <si>
    <t>Fecha Acto Administrativo</t>
  </si>
  <si>
    <t>Motivo Movimiento</t>
  </si>
  <si>
    <t>Tipifación del Cargo de Confianza</t>
  </si>
  <si>
    <t>Identifador de Concurso</t>
  </si>
  <si>
    <t>MONICA ISABEL</t>
  </si>
  <si>
    <t>RECALDE DE GIACOMMI</t>
  </si>
  <si>
    <t>PERMANENTE</t>
  </si>
  <si>
    <t>A31</t>
  </si>
  <si>
    <t>SALARIO</t>
  </si>
  <si>
    <t>MINISTRA</t>
  </si>
  <si>
    <t>MINISTRA: GARANTIZAR EL CUMPLIMIENTO DE LOS DERECHOS DE LOS TRABAJADORES Y LAS TRABAJADORAS, EN MATERIA DE TRABAJO, EMPLEO Y SEGURIDAD SOCIAL, COMO POLICÍA LABORAL EN CARÁCTER DE AUTORIDAD ADMINISTRATIVA DEL TRABAJO.</t>
  </si>
  <si>
    <t>07:00 a 15:00</t>
  </si>
  <si>
    <t>N</t>
  </si>
  <si>
    <t xml:space="preserve"> </t>
  </si>
  <si>
    <t>Profesional</t>
  </si>
  <si>
    <t>monikrkld@hotmail.com</t>
  </si>
  <si>
    <t>SI</t>
  </si>
  <si>
    <t>CESAR AUGUSTO</t>
  </si>
  <si>
    <t>SEGOVIA VILLASANTTI</t>
  </si>
  <si>
    <t>A5A</t>
  </si>
  <si>
    <t xml:space="preserve">SALARIO </t>
  </si>
  <si>
    <t>VICE MINISTRO</t>
  </si>
  <si>
    <t>VICEMINISTRO DE TRABAJO</t>
  </si>
  <si>
    <t>direccionfinancieramtess@gmail.com</t>
  </si>
  <si>
    <t xml:space="preserve">BONIFICACIONES Y GRATIFICACIONES </t>
  </si>
  <si>
    <t xml:space="preserve">VERONICA DIANA </t>
  </si>
  <si>
    <t>LOPEZ BENITEZ</t>
  </si>
  <si>
    <t>VICE MINISTRA</t>
  </si>
  <si>
    <t xml:space="preserve">VICEMINISTRA DE EMPLEO Y SEGURIDAD SOCIAL </t>
  </si>
  <si>
    <t>veronica.lopez.21@hotmail.com</t>
  </si>
  <si>
    <t>ANAHI JOSEFINA</t>
  </si>
  <si>
    <t>CARBALLO RAMIREZ</t>
  </si>
  <si>
    <t>B16</t>
  </si>
  <si>
    <t>DIRECTOR GENERAL</t>
  </si>
  <si>
    <t>WILBERTO</t>
  </si>
  <si>
    <t>OTAZU FRANCO</t>
  </si>
  <si>
    <t>DIRECTOR GENERAL DE LA DIRECCION GENERAL DE EMPLEO</t>
  </si>
  <si>
    <t>PATRICIA ESTELA</t>
  </si>
  <si>
    <t>LUCHIN RUMAK</t>
  </si>
  <si>
    <t>DIRECTORA GENERAL DE PROMOCION A LA MUJER TRABAJADORA</t>
  </si>
  <si>
    <t>VANESSA ELIZABETH</t>
  </si>
  <si>
    <t>MACHUCA MANEVY</t>
  </si>
  <si>
    <t>DIRECTORA GENERAL DE LA DIRECCION GENERAL DE GABINETE</t>
  </si>
  <si>
    <t>LAURA NOEMI</t>
  </si>
  <si>
    <t>DIAZ GRUTTER</t>
  </si>
  <si>
    <t>MARIA DEL ROSARIO</t>
  </si>
  <si>
    <t>LOVERA VDA. DE RIQUELME</t>
  </si>
  <si>
    <t>ro_lovera@hotmail.com</t>
  </si>
  <si>
    <t>B23</t>
  </si>
  <si>
    <t xml:space="preserve">OLGA EMIGDIA </t>
  </si>
  <si>
    <t>ORTIZ VERA</t>
  </si>
  <si>
    <t>olgaortizmjt@hotmail.com</t>
  </si>
  <si>
    <t>BERTHA RAQUEL</t>
  </si>
  <si>
    <t>SALINAS SANCHEZ</t>
  </si>
  <si>
    <t>DIRECTORA DE GABINETE DEL VICE MINISTERIO DE EMPLEO</t>
  </si>
  <si>
    <t>DIRECTOR</t>
  </si>
  <si>
    <t xml:space="preserve">PEDRO DANILO </t>
  </si>
  <si>
    <t>SANABRIA MARTINEZ</t>
  </si>
  <si>
    <t xml:space="preserve">danilosanabria@outlook.es </t>
  </si>
  <si>
    <t xml:space="preserve">CARMELO </t>
  </si>
  <si>
    <t>MEZA RODRIGUEZ</t>
  </si>
  <si>
    <t>DIRECTOR REGIONAL DE CONCEPCIÓN: PROCURAR LA SATISFACCIÓN DE LOS INTERESES Y LA EFECTIVA ATENCIÓN DE LOS TRABAJADORES INDÍGENAS</t>
  </si>
  <si>
    <t>CarmeloMeza97@hotmail.com</t>
  </si>
  <si>
    <t>S84</t>
  </si>
  <si>
    <t>MARCELINO</t>
  </si>
  <si>
    <t xml:space="preserve">ROLON   </t>
  </si>
  <si>
    <t>B2H</t>
  </si>
  <si>
    <t>RAUL ALEJANDRO</t>
  </si>
  <si>
    <t>GRUNCE CHARRUF</t>
  </si>
  <si>
    <t>DIRECTOR DE EMPRENDEDURISMO</t>
  </si>
  <si>
    <t>CELINA SAAVEDRA</t>
  </si>
  <si>
    <t>COLMAN</t>
  </si>
  <si>
    <t>DIRECTORA DE LA REGIONAL DE ITAPUA</t>
  </si>
  <si>
    <t>NO</t>
  </si>
  <si>
    <t xml:space="preserve">EVANGELISTA BEATRIZ </t>
  </si>
  <si>
    <t>GINI FLORES</t>
  </si>
  <si>
    <t>eveginiflo@hotmail.com</t>
  </si>
  <si>
    <t xml:space="preserve">JOSE AGAPITO </t>
  </si>
  <si>
    <t>FERNANDEZ GALEANO</t>
  </si>
  <si>
    <t xml:space="preserve">agapito63@hotmail.com  </t>
  </si>
  <si>
    <t>C51</t>
  </si>
  <si>
    <t>MARIA DEL PILAR</t>
  </si>
  <si>
    <t>APARICIO MARTINEZ</t>
  </si>
  <si>
    <t>mariadelpilaraparicio@hotmail.com</t>
  </si>
  <si>
    <t>GRICELDA DEL CARMEN</t>
  </si>
  <si>
    <t>GARCIA DE CANDIA</t>
  </si>
  <si>
    <t>DIRECTORA</t>
  </si>
  <si>
    <t>DIRECTORA DE LA DIRECCION DE PROTOCOLO Y CEREMONIAL</t>
  </si>
  <si>
    <t>griceldacandia123@gmail.com</t>
  </si>
  <si>
    <t xml:space="preserve">OTROS GASTOS DEL PERSONAL </t>
  </si>
  <si>
    <t xml:space="preserve">ELSA BEATRIZ </t>
  </si>
  <si>
    <t>BOGADO RAMOA</t>
  </si>
  <si>
    <t>elsabeat@hotmail.com</t>
  </si>
  <si>
    <t>ADOLFO MANUEL</t>
  </si>
  <si>
    <t>LOPEZ</t>
  </si>
  <si>
    <t xml:space="preserve">DIRECTOR </t>
  </si>
  <si>
    <t xml:space="preserve">DIRECTOR DE LA DIRECCION DE INSTANCIAS TRIPARTITAS </t>
  </si>
  <si>
    <t>adolfo135@gmail.com</t>
  </si>
  <si>
    <t xml:space="preserve">MARTA ELIZABETH </t>
  </si>
  <si>
    <t>GARCIA VELOSO</t>
  </si>
  <si>
    <t>SECRETARIO GENERAL</t>
  </si>
  <si>
    <t>SECRETARIA GENERAL MTESS</t>
  </si>
  <si>
    <t>martitaveloso@hotmail.com</t>
  </si>
  <si>
    <t>MARIA DOMINGA</t>
  </si>
  <si>
    <t>DUARTE</t>
  </si>
  <si>
    <t>madoduarte2016@gmail.com</t>
  </si>
  <si>
    <t xml:space="preserve">ZUNILDA </t>
  </si>
  <si>
    <t>BARRETO VERA</t>
  </si>
  <si>
    <t>zunybarretovera@hotmail.com</t>
  </si>
  <si>
    <t>RAQUEL</t>
  </si>
  <si>
    <t>MONTANIA NUÑEZ</t>
  </si>
  <si>
    <t>raka-mont@hotmail.com</t>
  </si>
  <si>
    <t>DENIS OMAR</t>
  </si>
  <si>
    <t>GONZALEZ GONZALEZ</t>
  </si>
  <si>
    <t xml:space="preserve">denispy@me.com </t>
  </si>
  <si>
    <t>ROSANA CAROLINA DE LAS NIEVES</t>
  </si>
  <si>
    <t>SOLOAGA MORINIGO</t>
  </si>
  <si>
    <t>rosoloaga@hotmail.com</t>
  </si>
  <si>
    <t xml:space="preserve">SABINA </t>
  </si>
  <si>
    <t>ALMADA DUARTE</t>
  </si>
  <si>
    <t>sabyalmada@hotmail.com</t>
  </si>
  <si>
    <t>MIRNA ANATOLIA</t>
  </si>
  <si>
    <t>BENITEZ DE PAIMA</t>
  </si>
  <si>
    <t>Mirna.benitez412@gmail.com</t>
  </si>
  <si>
    <t>JORYAN</t>
  </si>
  <si>
    <t>ROSSATI ARAUJO</t>
  </si>
  <si>
    <t xml:space="preserve">DIRECTOR GENERAL </t>
  </si>
  <si>
    <t>DIRECTOR GENERAL DE PLANIFICACION</t>
  </si>
  <si>
    <t>joryan.rossati@gmail.com</t>
  </si>
  <si>
    <t xml:space="preserve">DAISY LORENA </t>
  </si>
  <si>
    <t>FLORENTIN COLMAN</t>
  </si>
  <si>
    <t>lorena_abg@hotmail.com</t>
  </si>
  <si>
    <t xml:space="preserve">ALBA ROSA </t>
  </si>
  <si>
    <t>RODRIGUEZ MORALES</t>
  </si>
  <si>
    <t>albarosarodrriguezmorales@gmail.com</t>
  </si>
  <si>
    <t>LAURA KARINA</t>
  </si>
  <si>
    <t>DUARTE CANTERO</t>
  </si>
  <si>
    <t>JEFA DEL DEPARTAMENTO DE REGIMENES DE SEGURIDAD SOCIAL</t>
  </si>
  <si>
    <t>lauraduartedge@gmail.com</t>
  </si>
  <si>
    <t>BIANCA PATRICIA</t>
  </si>
  <si>
    <t>COLMAN VIDAL</t>
  </si>
  <si>
    <t>bi-colman@hotmail.com</t>
  </si>
  <si>
    <t>OTROS GASTOS DEL PERSONAL</t>
  </si>
  <si>
    <t>MARIA ALEJANDRA</t>
  </si>
  <si>
    <t>GARCETE</t>
  </si>
  <si>
    <t>DIRECTORA GENERAL DE LA DIRECCION GENERAL DE SEGURIDAD SOCIAL</t>
  </si>
  <si>
    <t>alegarcete@tigo.com.py</t>
  </si>
  <si>
    <t>EDUARDO DERLIS</t>
  </si>
  <si>
    <t>VILLAMAYOR BRITOS</t>
  </si>
  <si>
    <t>PROFESIONAL ADMINISTRATIVO DE LA DIRECCION DE COORDINACION INTERNA MECIP</t>
  </si>
  <si>
    <t xml:space="preserve">MARLENE ELIZABETH </t>
  </si>
  <si>
    <t>RAMIREZ KRAUER</t>
  </si>
  <si>
    <t>DIRECTORA DE INTERMEDIACION LABORAL</t>
  </si>
  <si>
    <t>merk_70@hotmail.com</t>
  </si>
  <si>
    <t>C89</t>
  </si>
  <si>
    <t>PROFESIONAL (I)</t>
  </si>
  <si>
    <t>S</t>
  </si>
  <si>
    <t>RAUL RODRIGO</t>
  </si>
  <si>
    <t>ALFONSO PAREDES</t>
  </si>
  <si>
    <t>alfonso.raul@gmail.com</t>
  </si>
  <si>
    <t xml:space="preserve">MARIA LORENA </t>
  </si>
  <si>
    <t>CRISTALDO ZARATE</t>
  </si>
  <si>
    <t>Lorenitacristaldo9@hotmail.com</t>
  </si>
  <si>
    <t>CAROLINA ANDREA</t>
  </si>
  <si>
    <t>SALDIVAR RAMIREZ</t>
  </si>
  <si>
    <t>DIRECTORA DE ASESORIA JURIDICA DEL VICE MINISTERIO DE TRABAJO</t>
  </si>
  <si>
    <t>carasaldivar@gmail.com</t>
  </si>
  <si>
    <t>SONIA RAQUEL</t>
  </si>
  <si>
    <t>MACIEL MOREL</t>
  </si>
  <si>
    <t xml:space="preserve">BLANCA ESTELA </t>
  </si>
  <si>
    <t>GONZALEZ RIVAROLA</t>
  </si>
  <si>
    <t>blankyestelagonza@hotmail.com</t>
  </si>
  <si>
    <t xml:space="preserve">CARLOS MARIA </t>
  </si>
  <si>
    <t>RUIZ GONZALEZ</t>
  </si>
  <si>
    <t>carlosruiz1811@hotmail.com</t>
  </si>
  <si>
    <t xml:space="preserve">CLARISSA BEATRIZ </t>
  </si>
  <si>
    <t>ORUE SEGOVIA</t>
  </si>
  <si>
    <t>DIRECTORA DE CONTROL INTERNO PREVIO</t>
  </si>
  <si>
    <t>corue.co@gmail.com</t>
  </si>
  <si>
    <t>C8Q</t>
  </si>
  <si>
    <t>MERIBELL CAROLINA</t>
  </si>
  <si>
    <t>CUENCA NAVARRO</t>
  </si>
  <si>
    <t>meribellcuenca8@gmail.com</t>
  </si>
  <si>
    <t xml:space="preserve">JHOANA IRLANDA </t>
  </si>
  <si>
    <t>CRISTALDO CRISTALDO</t>
  </si>
  <si>
    <t xml:space="preserve">  yo15091@hotmail.com</t>
  </si>
  <si>
    <t>ANDREA ALEJANDRA</t>
  </si>
  <si>
    <t>ACUÑA DIAZ</t>
  </si>
  <si>
    <t>JEFA INTERINA DEL DEPARTAMENTO DE CONTABILIDAD</t>
  </si>
  <si>
    <t>andruzaidi@gmail.com</t>
  </si>
  <si>
    <t>HUGO RENE</t>
  </si>
  <si>
    <t>DOMINGUEZ GONZALEZ</t>
  </si>
  <si>
    <t>hugo.dominguezg@hotmail.com</t>
  </si>
  <si>
    <t xml:space="preserve">GUSTAVO ADOLFO </t>
  </si>
  <si>
    <t>ARMOA SOSA</t>
  </si>
  <si>
    <t>TECNICO ADMINISTRATIVO DE LA DIRECCION FINANCIERA</t>
  </si>
  <si>
    <t>gaarmoa@hotmail.com</t>
  </si>
  <si>
    <t xml:space="preserve">MIGUEL ANGEL </t>
  </si>
  <si>
    <t>ALBA DE LA CRUZ</t>
  </si>
  <si>
    <t>BENITEZ</t>
  </si>
  <si>
    <t>PROFESIONAL DE LA DIRECCION GENERAL DE AUDITORIA INTERNA</t>
  </si>
  <si>
    <t>Albawz158@gmail.com</t>
  </si>
  <si>
    <t>BLANCA LILA</t>
  </si>
  <si>
    <t>BOESE GONZALEZ</t>
  </si>
  <si>
    <t>boeseblanca@gmail.com</t>
  </si>
  <si>
    <t xml:space="preserve">ANNELISE MARIA </t>
  </si>
  <si>
    <t>OCARIZ CABRIZA</t>
  </si>
  <si>
    <t>ABOGADA DICTAMINANTE - DAJ - VMT</t>
  </si>
  <si>
    <t>anneoca@hotmail.com</t>
  </si>
  <si>
    <t xml:space="preserve">LUIS ELIMAR </t>
  </si>
  <si>
    <t>CANTERO LUSARDI</t>
  </si>
  <si>
    <t>elimarcan@gmail.com</t>
  </si>
  <si>
    <t xml:space="preserve">MARCO ANTONIO </t>
  </si>
  <si>
    <t>DUARTE GAMARRA</t>
  </si>
  <si>
    <t>maduarteccp@gmail.com</t>
  </si>
  <si>
    <t xml:space="preserve">JORGE ANTONIO </t>
  </si>
  <si>
    <t>ORTIZ GIMENEZ</t>
  </si>
  <si>
    <t>ortizjorge516@gmail.com</t>
  </si>
  <si>
    <t>IRAN</t>
  </si>
  <si>
    <t>GONZALEZ</t>
  </si>
  <si>
    <t>igonzalez121956@gmail.com</t>
  </si>
  <si>
    <t xml:space="preserve">JULIO CESAR </t>
  </si>
  <si>
    <t>QUIÑONEZ MARIN</t>
  </si>
  <si>
    <t>Julioqimarin@hotmail.com</t>
  </si>
  <si>
    <t>CARLOS</t>
  </si>
  <si>
    <t>JARA RUIZ</t>
  </si>
  <si>
    <t>Jara.carlosruiz@gmail.com</t>
  </si>
  <si>
    <t>GRACIELA ELIZABETH</t>
  </si>
  <si>
    <t>NOTARIO VALDEZ</t>
  </si>
  <si>
    <t>gracielanotario@gmail.com</t>
  </si>
  <si>
    <t>PEDRO IGNACIO</t>
  </si>
  <si>
    <t>RAMIREZ APESTEGUI</t>
  </si>
  <si>
    <t>JEFE INTERINO DEL DPTO DE DICTAMENES DE RELACIONES LABORALES - DAJ</t>
  </si>
  <si>
    <t>apesteguipedro@hotmail.com</t>
  </si>
  <si>
    <t>PROFESIONAL (II)</t>
  </si>
  <si>
    <t xml:space="preserve">FRANCISCO JAVIER </t>
  </si>
  <si>
    <t>GONZALEZ D.</t>
  </si>
  <si>
    <t>ffranciscogonzalezutic@gmail.com</t>
  </si>
  <si>
    <t xml:space="preserve">FATIMA ELIZABETH </t>
  </si>
  <si>
    <t>SILVERO GIMENEZ</t>
  </si>
  <si>
    <t>fesg89@gmail.com</t>
  </si>
  <si>
    <t>CYNTHIA ELIZABETH</t>
  </si>
  <si>
    <t>GONZALEZ DIARTE</t>
  </si>
  <si>
    <t>celizgonzalez@hotmail.com</t>
  </si>
  <si>
    <t>MAURO MANUEL</t>
  </si>
  <si>
    <t xml:space="preserve"> GUILLEN JARA</t>
  </si>
  <si>
    <t xml:space="preserve">mauguillen201@hotmail.com  </t>
  </si>
  <si>
    <t>NELCY MARILDE</t>
  </si>
  <si>
    <t xml:space="preserve"> ROLON DIAZ</t>
  </si>
  <si>
    <t>D5A</t>
  </si>
  <si>
    <t xml:space="preserve">SECRETARIA DE LA DIRECCIÓN GENERAL DE PROMOCIÓN A LA MUJER TRABAJADORA </t>
  </si>
  <si>
    <t>marilde82@gmail.com</t>
  </si>
  <si>
    <t xml:space="preserve">CINTHIA DESIRE </t>
  </si>
  <si>
    <t>BENEGAS BRITEZ</t>
  </si>
  <si>
    <t>cinthiabenegas2015@gmail.com</t>
  </si>
  <si>
    <t xml:space="preserve">BALBINA </t>
  </si>
  <si>
    <t>URUNAGA SAMUDIO</t>
  </si>
  <si>
    <t>urunagasamudio@gmail.com</t>
  </si>
  <si>
    <t xml:space="preserve">NORMA </t>
  </si>
  <si>
    <t>BEATRIZ GALEANO</t>
  </si>
  <si>
    <t>D55</t>
  </si>
  <si>
    <t>normagaleano.76@hotmail.com</t>
  </si>
  <si>
    <t xml:space="preserve">CRESENCIA </t>
  </si>
  <si>
    <t>LIMENZA DE OCAMPOS</t>
  </si>
  <si>
    <t>cresencialimenza@hotmail.com</t>
  </si>
  <si>
    <t xml:space="preserve">CARMEN VIVIANA </t>
  </si>
  <si>
    <t>GUERREÑO ZARATE</t>
  </si>
  <si>
    <t xml:space="preserve">CARVIG@hotmail.com  </t>
  </si>
  <si>
    <t>D58</t>
  </si>
  <si>
    <t xml:space="preserve">ALFREDO RAMON </t>
  </si>
  <si>
    <t>ACOSTA CARDOZO</t>
  </si>
  <si>
    <t>alfre@hotmail.com</t>
  </si>
  <si>
    <t xml:space="preserve">CICILIA </t>
  </si>
  <si>
    <t>BOGADO AGUAYO</t>
  </si>
  <si>
    <t>cicibogado@gmail.com</t>
  </si>
  <si>
    <t xml:space="preserve">SONIA CONCEPCION </t>
  </si>
  <si>
    <t>INSAURRALDE DE BRIZUELA</t>
  </si>
  <si>
    <t>soniaconcepcionib@hotmail.com</t>
  </si>
  <si>
    <t>BERTA YANINA</t>
  </si>
  <si>
    <t>BOBADILLA DE VAZQUEZ</t>
  </si>
  <si>
    <t>bertayanina@hotmail.com</t>
  </si>
  <si>
    <t>LILIANA TERESA</t>
  </si>
  <si>
    <t>ELLI DE IBARRA</t>
  </si>
  <si>
    <t>cetl81@hotmail.com</t>
  </si>
  <si>
    <t xml:space="preserve">MARIA LOURDES </t>
  </si>
  <si>
    <t>GILL CENTURION</t>
  </si>
  <si>
    <t>gill.mlourdes@gmail.com</t>
  </si>
  <si>
    <t>VICTOR ANTONIO</t>
  </si>
  <si>
    <t>URBINA TROMBETTA</t>
  </si>
  <si>
    <t>tonyurbina@hotmail.com</t>
  </si>
  <si>
    <t>LUZ ELIZABETH</t>
  </si>
  <si>
    <t>GARCIA RUIZ DIAZ</t>
  </si>
  <si>
    <t>luzelizabethgarcia@hotmail.com</t>
  </si>
  <si>
    <t xml:space="preserve">LUIS DANY </t>
  </si>
  <si>
    <t>PATIÑO MOREIRA</t>
  </si>
  <si>
    <t>patinomodany@hotmail.com</t>
  </si>
  <si>
    <t>LIZ ANDREA</t>
  </si>
  <si>
    <t>PAREDES ACOSTA</t>
  </si>
  <si>
    <t>lizandreaparedes@gmail.com</t>
  </si>
  <si>
    <t>SUSANA ELIZABETH</t>
  </si>
  <si>
    <t>FALCON MENDEZ</t>
  </si>
  <si>
    <t xml:space="preserve">JACINTO SEBASTIAN </t>
  </si>
  <si>
    <t>CAMPI SANDOVAL</t>
  </si>
  <si>
    <t>santicampi61@gmail.com</t>
  </si>
  <si>
    <t>MARIA ISABEL</t>
  </si>
  <si>
    <t>MIÑARRO DE MONTANIA</t>
  </si>
  <si>
    <t>BELLA MARIBEL</t>
  </si>
  <si>
    <t>LOPEZ MAIDANA</t>
  </si>
  <si>
    <t>bellalopezmaidana@gmail.com</t>
  </si>
  <si>
    <t>MAGDONIA</t>
  </si>
  <si>
    <t>EISENHUT DIAZ</t>
  </si>
  <si>
    <t>D5C</t>
  </si>
  <si>
    <t>mag_eisenhut@hotmail.com</t>
  </si>
  <si>
    <t>CARLOS GABRIEL</t>
  </si>
  <si>
    <t>CRISTALDO SAUCEDO</t>
  </si>
  <si>
    <t>cgcristaldo@gmail.com</t>
  </si>
  <si>
    <t>D5G</t>
  </si>
  <si>
    <t>ALVARO JOSUE</t>
  </si>
  <si>
    <t>BEDOYA MARIN</t>
  </si>
  <si>
    <t>alvarodeboya_93@hotmail.com</t>
  </si>
  <si>
    <t>GUILLERMO JAVIER</t>
  </si>
  <si>
    <t>ARRUA MONGELOS</t>
  </si>
  <si>
    <t>TERESA</t>
  </si>
  <si>
    <t xml:space="preserve"> TORRES</t>
  </si>
  <si>
    <t>torresromerot@gmail.com</t>
  </si>
  <si>
    <t xml:space="preserve">MARIA ELENA </t>
  </si>
  <si>
    <t>LUGO LOPEZ</t>
  </si>
  <si>
    <t>D5B</t>
  </si>
  <si>
    <t xml:space="preserve">VICTOR HUGO </t>
  </si>
  <si>
    <t>FERREIRA URDAPILLETA</t>
  </si>
  <si>
    <t>vhsurdapilleta@hotmail.com</t>
  </si>
  <si>
    <t>JULIO ANDRES</t>
  </si>
  <si>
    <t>ALDAMA COLMAN</t>
  </si>
  <si>
    <t>julionew82@gmail.com</t>
  </si>
  <si>
    <t>ELIANA MARGARITA</t>
  </si>
  <si>
    <t xml:space="preserve">PENAYO SILVA </t>
  </si>
  <si>
    <t>MARIA BLANCA</t>
  </si>
  <si>
    <t>VEGA BAEZ</t>
  </si>
  <si>
    <t>JEFA INTERINA DE ESTUDIOS DE SEGURIDAD OCUPACIONAL</t>
  </si>
  <si>
    <t xml:space="preserve">JORGE </t>
  </si>
  <si>
    <t>JARA GARCIA</t>
  </si>
  <si>
    <t>D5F</t>
  </si>
  <si>
    <t>PROFESIONAL ADMINISTRATIVO DE LA DIRECCIÓN REGIONAL DEL DPTO. DE CANINDEYU</t>
  </si>
  <si>
    <t>j-jgarcia@hotmail.com</t>
  </si>
  <si>
    <t>LUCIANA MONSERRAT</t>
  </si>
  <si>
    <t>ALMADA SOLEY</t>
  </si>
  <si>
    <t>D5H</t>
  </si>
  <si>
    <t>monserratsoley@gmail.com</t>
  </si>
  <si>
    <t>aniual_diaz_morales@hotmail.com</t>
  </si>
  <si>
    <t>MALDONADO</t>
  </si>
  <si>
    <t>marth_75@hotmail.com</t>
  </si>
  <si>
    <t>MIRTHA CAROLINA</t>
  </si>
  <si>
    <t>ELLI DOMINGUEZ</t>
  </si>
  <si>
    <t xml:space="preserve">SARA ENILZA </t>
  </si>
  <si>
    <t>INSAURRALDE SALINAS</t>
  </si>
  <si>
    <t>sarainsas@gmail.com</t>
  </si>
  <si>
    <t xml:space="preserve">ELISA </t>
  </si>
  <si>
    <t>SANTA CRUZ VALIENTE</t>
  </si>
  <si>
    <t>elisasantacruzvaliente@hotmail.com</t>
  </si>
  <si>
    <t>CATALINA  GEORGINA</t>
  </si>
  <si>
    <t>OCAMPOS MENDIETA</t>
  </si>
  <si>
    <t>catalinaocampos@mtess.gov.py</t>
  </si>
  <si>
    <t xml:space="preserve">VICTOR ISMAEL </t>
  </si>
  <si>
    <t>GONZALEZ CABRERA</t>
  </si>
  <si>
    <t xml:space="preserve">GUSTAVO </t>
  </si>
  <si>
    <t>MENDOZA AYALA</t>
  </si>
  <si>
    <t>D85</t>
  </si>
  <si>
    <t>gus.mendoza1972@gmail.com</t>
  </si>
  <si>
    <t xml:space="preserve">KARINA LETICIA </t>
  </si>
  <si>
    <t>FERREIRA PAREDES</t>
  </si>
  <si>
    <t>karinaferreira2014@gmail.com</t>
  </si>
  <si>
    <t xml:space="preserve">JUAN </t>
  </si>
  <si>
    <t>FLEITAS GAMARRA</t>
  </si>
  <si>
    <t>juanfleitasg@gmail.com</t>
  </si>
  <si>
    <t>JOSE EDUARDO</t>
  </si>
  <si>
    <t>MAIDANA PEREZ</t>
  </si>
  <si>
    <t>jose_korn942@hotmail.com</t>
  </si>
  <si>
    <t xml:space="preserve">BLANCA LIDIA </t>
  </si>
  <si>
    <t>BAEZ</t>
  </si>
  <si>
    <t>blancade@hotmail.com</t>
  </si>
  <si>
    <t>LIDIA ZORAIDA</t>
  </si>
  <si>
    <t>TALAVERA AGUAYO</t>
  </si>
  <si>
    <t>E3J</t>
  </si>
  <si>
    <t>TÉCNICO ADMINISTRATIVO DE LA DIRECCIÓN REGIONAL DEL DPTO. DE ITAPUA</t>
  </si>
  <si>
    <t xml:space="preserve">xwxhv4755@gmial.com  </t>
  </si>
  <si>
    <t xml:space="preserve">CELSO </t>
  </si>
  <si>
    <t>BRIZUELA PEREIRA</t>
  </si>
  <si>
    <t>E3K</t>
  </si>
  <si>
    <t>celso.brizuela00@gmail.com</t>
  </si>
  <si>
    <t xml:space="preserve">ROBERTO </t>
  </si>
  <si>
    <t>VILLAR BARRETO</t>
  </si>
  <si>
    <t>TÉCNICO ADMINISTRATIVO DIRECCIÓN REGIONAL DE ALTO PARAGUAY</t>
  </si>
  <si>
    <t>robertovillarbarreto@gmail.com</t>
  </si>
  <si>
    <t>CARLOS ANTONIO</t>
  </si>
  <si>
    <t>PESOA VERA</t>
  </si>
  <si>
    <t>carlosantonio-pesoa@hotmail.com</t>
  </si>
  <si>
    <t>GUSTAVO ANTONIO</t>
  </si>
  <si>
    <t>RAMIREZ MONTIEL</t>
  </si>
  <si>
    <t>gusramos67@gmail.com</t>
  </si>
  <si>
    <t>FERMINA  FLORA</t>
  </si>
  <si>
    <t>RIVEROS DE TORALES</t>
  </si>
  <si>
    <t>flopiriveros1962@gmail.com</t>
  </si>
  <si>
    <t>MIA JULIA CRISTINA</t>
  </si>
  <si>
    <t>miajuliagonzalez@gmail.com</t>
  </si>
  <si>
    <t xml:space="preserve">VIDALINA </t>
  </si>
  <si>
    <t>BACELAR MORINIGO</t>
  </si>
  <si>
    <t>E3L</t>
  </si>
  <si>
    <t>bacevida@gmail.com</t>
  </si>
  <si>
    <t>SILVIA CAROLINA</t>
  </si>
  <si>
    <t>LOPEZ BAEZ</t>
  </si>
  <si>
    <t>Silvialopez@hotmail.com</t>
  </si>
  <si>
    <t xml:space="preserve">OLGA ROSSANA </t>
  </si>
  <si>
    <t>OLMEDO</t>
  </si>
  <si>
    <t>olgaolmedo99@hotmail.com</t>
  </si>
  <si>
    <t>JUAN MARCELO</t>
  </si>
  <si>
    <t>VALDEZ BRITEZ</t>
  </si>
  <si>
    <t>LIZ MARLENE</t>
  </si>
  <si>
    <t>QUIÑONEZ PANIAGUA</t>
  </si>
  <si>
    <t>GLADYS ELIZABETH</t>
  </si>
  <si>
    <t>OLMEDO SANCHEZ</t>
  </si>
  <si>
    <t>gla.olm.70@gmail.com</t>
  </si>
  <si>
    <t xml:space="preserve">JUDITH ISABEL </t>
  </si>
  <si>
    <t>RAMIREZ DE DIAZ</t>
  </si>
  <si>
    <t>judithisabelramirez@gmail.com</t>
  </si>
  <si>
    <t xml:space="preserve">DORA GRACIELA </t>
  </si>
  <si>
    <t>GOMEZ</t>
  </si>
  <si>
    <t>gragomez75@hotmail.com</t>
  </si>
  <si>
    <t xml:space="preserve">DERLYS GUSTAVO </t>
  </si>
  <si>
    <t>PRIETO CACERES</t>
  </si>
  <si>
    <t>dprieto@mtess.gov.oy</t>
  </si>
  <si>
    <t xml:space="preserve">CLAUDIA BEATRIZ </t>
  </si>
  <si>
    <t>ALONSO BURGOS</t>
  </si>
  <si>
    <t>claualonsob@hotmail.com</t>
  </si>
  <si>
    <t>JUAN ANTONIO</t>
  </si>
  <si>
    <t>BENITEZ ACOSTA</t>
  </si>
  <si>
    <t>juanbenitezacosta@gmail.com</t>
  </si>
  <si>
    <t xml:space="preserve">LUCIA </t>
  </si>
  <si>
    <t>HEIMANN FERNANDEZ</t>
  </si>
  <si>
    <t>luheiman.lh@gmail.com</t>
  </si>
  <si>
    <t xml:space="preserve">JUAN ESTEBAN </t>
  </si>
  <si>
    <t>PICCARDO BOGADO</t>
  </si>
  <si>
    <t>juanes03_92@hotmail.com</t>
  </si>
  <si>
    <t xml:space="preserve">JULIANA NATALIA </t>
  </si>
  <si>
    <t>PAVETTI KAPPELER</t>
  </si>
  <si>
    <t>yulikappeler@hotmail.com</t>
  </si>
  <si>
    <t>PABLO DANIEL</t>
  </si>
  <si>
    <t>ROMAN BENITEZ</t>
  </si>
  <si>
    <t>romanpablo92@hotmail.com</t>
  </si>
  <si>
    <t xml:space="preserve">MELVE MAJHALIA </t>
  </si>
  <si>
    <t>FAVOLE ECHAGUE</t>
  </si>
  <si>
    <t>favdez@hotmail.com</t>
  </si>
  <si>
    <t>DAVID JOEL ELIAS</t>
  </si>
  <si>
    <t>DURAN GONZALEZ</t>
  </si>
  <si>
    <t>davidjoel@gmail.com</t>
  </si>
  <si>
    <t>LOURDES CAROLINA</t>
  </si>
  <si>
    <t>AGUAYO CAÑETE</t>
  </si>
  <si>
    <t>carolinaaguayo94@gmail.com</t>
  </si>
  <si>
    <t xml:space="preserve">RODILIN </t>
  </si>
  <si>
    <t>ALVAREZ BRITOS</t>
  </si>
  <si>
    <t>rodialvarezbri@hotmail.com</t>
  </si>
  <si>
    <t xml:space="preserve">GRACIELA </t>
  </si>
  <si>
    <t>gracielaolmedo71@gmail.com</t>
  </si>
  <si>
    <t>SONIA MARIA</t>
  </si>
  <si>
    <t>CACERES GOMEZ</t>
  </si>
  <si>
    <t xml:space="preserve">JUAN ANGEL </t>
  </si>
  <si>
    <t>BENITEZ LOBOS</t>
  </si>
  <si>
    <t>juanangelbe1987@hotmail.com</t>
  </si>
  <si>
    <t xml:space="preserve">MARTIN ULISES </t>
  </si>
  <si>
    <t>PEREZ SOSA</t>
  </si>
  <si>
    <t>martinulisesps@gmail.com</t>
  </si>
  <si>
    <t xml:space="preserve">NANCY MARLENE </t>
  </si>
  <si>
    <t>CANDIA MERELES</t>
  </si>
  <si>
    <t xml:space="preserve">TÉCNICO ADMINISTRATIVO - DAJ - VMT </t>
  </si>
  <si>
    <t>malu_candia@hotmail.com</t>
  </si>
  <si>
    <t>LEYLA MAGALI</t>
  </si>
  <si>
    <t>ESCOBAR HIRSH</t>
  </si>
  <si>
    <t xml:space="preserve">ROLANDO ARIEL </t>
  </si>
  <si>
    <t>GONZALEZ RODAS</t>
  </si>
  <si>
    <t>rolandogonzalez966@gmail.com</t>
  </si>
  <si>
    <t>CARLOS  ALBERTO</t>
  </si>
  <si>
    <t>CASTRO OZUNA</t>
  </si>
  <si>
    <t>carloscastro98@outloo.com</t>
  </si>
  <si>
    <t xml:space="preserve">RAUL ALBERTO </t>
  </si>
  <si>
    <t>DA SILVA CANDIA</t>
  </si>
  <si>
    <t>raul24@hotmail.com</t>
  </si>
  <si>
    <t xml:space="preserve">ANDRES ELADIO </t>
  </si>
  <si>
    <t>BENITEZ LLAMOSA</t>
  </si>
  <si>
    <t>andresbenitezllamosa@gmail.com</t>
  </si>
  <si>
    <t>CUELLAR MENDOZA</t>
  </si>
  <si>
    <t>mariacuellar164@gmail.com</t>
  </si>
  <si>
    <t>miguelogomez18@hotmail.com</t>
  </si>
  <si>
    <t xml:space="preserve">JOEL </t>
  </si>
  <si>
    <t>PEREIRA FERNANDEZ</t>
  </si>
  <si>
    <t>joelpereiraferna@gmail.com</t>
  </si>
  <si>
    <t xml:space="preserve">JORGE RAMON </t>
  </si>
  <si>
    <t>BRACHO MARTINEZ</t>
  </si>
  <si>
    <t>jorgebracho_04@hotmail.com</t>
  </si>
  <si>
    <t>ALFREDO RODRIGO</t>
  </si>
  <si>
    <t>STADECKER MELGAREJO</t>
  </si>
  <si>
    <t>stadeckeralfredo@hotmail.com</t>
  </si>
  <si>
    <t xml:space="preserve">DARVIS EDEN </t>
  </si>
  <si>
    <t>AQUINO GONZALEZ</t>
  </si>
  <si>
    <t>D51</t>
  </si>
  <si>
    <t>edlover2009@hotmail.com</t>
  </si>
  <si>
    <t xml:space="preserve">RUTH NOEMI </t>
  </si>
  <si>
    <t>CACERES ROBLES</t>
  </si>
  <si>
    <t>josucaceres@hotmail.com</t>
  </si>
  <si>
    <t xml:space="preserve">MARIA ESTELA </t>
  </si>
  <si>
    <t>RIVEROS FLEITAS</t>
  </si>
  <si>
    <t>marite147@hotmail.com</t>
  </si>
  <si>
    <t xml:space="preserve">JUVENCIO RAMON </t>
  </si>
  <si>
    <t>LEIVA BENITEZ</t>
  </si>
  <si>
    <t>juvenciorleiva@gmail.com</t>
  </si>
  <si>
    <t>EILEEN PAHOLA DYHANE</t>
  </si>
  <si>
    <t>MEZA FRETES</t>
  </si>
  <si>
    <t>eleensarkis05@gmail.com</t>
  </si>
  <si>
    <t>CARLOS ENRIQUE</t>
  </si>
  <si>
    <t>CRISTALDO SOSA</t>
  </si>
  <si>
    <t>cristaldocarlos93@gmail.com</t>
  </si>
  <si>
    <t xml:space="preserve">IVAN MARCO </t>
  </si>
  <si>
    <t>MENDOZA MATIAUDA</t>
  </si>
  <si>
    <t>ivanmendozaa@hotmail.com</t>
  </si>
  <si>
    <t>ramonosvaldoortiz11@gmail.com</t>
  </si>
  <si>
    <t xml:space="preserve">RAUL </t>
  </si>
  <si>
    <t>GONZALEZ ZARATE</t>
  </si>
  <si>
    <t>raulgonzalezmtess@gmail.com</t>
  </si>
  <si>
    <t xml:space="preserve">NAZARIO </t>
  </si>
  <si>
    <t>BENITEZ ORTIZ</t>
  </si>
  <si>
    <t>nazariobenitezo@gmail.com</t>
  </si>
  <si>
    <t>JANETTE VANEZZA</t>
  </si>
  <si>
    <t>CABALLERO MORA</t>
  </si>
  <si>
    <t>JEFA INTERINA DEL DEPARTAMENTO DE  CONTROL Y VERIFICACION DOCUMENTAL</t>
  </si>
  <si>
    <t>CRISTHIAN GUSTAVO</t>
  </si>
  <si>
    <t>GAUNA DELVALLE</t>
  </si>
  <si>
    <t>crisgauna@gmail.com</t>
  </si>
  <si>
    <t>JOEL JOSUE</t>
  </si>
  <si>
    <t>GAVILAN</t>
  </si>
  <si>
    <t>joelchenko@gmail.com</t>
  </si>
  <si>
    <t>FELIX DAMIAN</t>
  </si>
  <si>
    <t>VERA UGARTE</t>
  </si>
  <si>
    <t xml:space="preserve">AGUSTIN EMILIO </t>
  </si>
  <si>
    <t>aemiliolopez@gmail.com</t>
  </si>
  <si>
    <t xml:space="preserve">DORY RAMONA </t>
  </si>
  <si>
    <t>CESPEDES</t>
  </si>
  <si>
    <t>dorycespedes@gmail.com</t>
  </si>
  <si>
    <t>RIEDER RODOLFO</t>
  </si>
  <si>
    <t>NOTTO FLEITAS</t>
  </si>
  <si>
    <t>HUGO ALEJANDRO</t>
  </si>
  <si>
    <t>BUENA FLOR</t>
  </si>
  <si>
    <t>hugobuenaflor@gmail.com</t>
  </si>
  <si>
    <t>MELANY STEFANIA</t>
  </si>
  <si>
    <t>CANTERO PELOZO</t>
  </si>
  <si>
    <t>BRAIAN EMANUEL</t>
  </si>
  <si>
    <t xml:space="preserve">FRANCO CARDOZO </t>
  </si>
  <si>
    <t xml:space="preserve">TÉCNICO ADMINISTRATIVO - DIRECCIÓN REGIONAL DE ALTO PARANA </t>
  </si>
  <si>
    <t>WILSON</t>
  </si>
  <si>
    <t>NETTO BRAGA</t>
  </si>
  <si>
    <t>ROSSANA EDITH</t>
  </si>
  <si>
    <t>CANTERO MORAN</t>
  </si>
  <si>
    <t>E3Q</t>
  </si>
  <si>
    <t>ALMA LETICIA</t>
  </si>
  <si>
    <t>SALDIVAR MENA</t>
  </si>
  <si>
    <t>ROMINA STHAEL</t>
  </si>
  <si>
    <t>SOILAN ROJAS</t>
  </si>
  <si>
    <t>rominasoilan36@gmail.com</t>
  </si>
  <si>
    <t>ALICIA LILIANA</t>
  </si>
  <si>
    <t>LAGRAVE GONZALEZ</t>
  </si>
  <si>
    <t>alicialagrave80@gmail.com</t>
  </si>
  <si>
    <t>BERNARDO ALCIDES</t>
  </si>
  <si>
    <t>MARTINEZ</t>
  </si>
  <si>
    <t>bernimartinez85@gmail.com</t>
  </si>
  <si>
    <t xml:space="preserve">FELIX ALBERTO </t>
  </si>
  <si>
    <t>FRANCO AZCONA</t>
  </si>
  <si>
    <t>alfran71@hotmail.com</t>
  </si>
  <si>
    <t>CESAR DAVID</t>
  </si>
  <si>
    <t>PINEDA DUARTE</t>
  </si>
  <si>
    <t>dpineda@gmail.com</t>
  </si>
  <si>
    <t>CLARA ROCIO</t>
  </si>
  <si>
    <t>JACQUET LOPEZ</t>
  </si>
  <si>
    <t>D5E</t>
  </si>
  <si>
    <t>rocio2014jacquet@gmail.com</t>
  </si>
  <si>
    <t>CLARA LEONELA</t>
  </si>
  <si>
    <t>BENITEZ NUÑEZ</t>
  </si>
  <si>
    <t xml:space="preserve">ERUNDINA </t>
  </si>
  <si>
    <t>MACHUNE DE GOMEZ</t>
  </si>
  <si>
    <t>dinamacesagoz@gmail.com</t>
  </si>
  <si>
    <t>QUEVEDO VILLALBA</t>
  </si>
  <si>
    <t>jorgeqv@gmail.com</t>
  </si>
  <si>
    <t xml:space="preserve">BRYANT MIGUEL </t>
  </si>
  <si>
    <t xml:space="preserve">GARCIA ECHEVERRIA </t>
  </si>
  <si>
    <t>bryantgarcia998@gmail.com</t>
  </si>
  <si>
    <t>LIZA ELVIRA</t>
  </si>
  <si>
    <t>ADORNO FARIÑA</t>
  </si>
  <si>
    <t>ELIANA RAMONA</t>
  </si>
  <si>
    <t>RODRIGUEZ FIGUEREDO</t>
  </si>
  <si>
    <t>elianarodriguezfigueredo@gmail.com</t>
  </si>
  <si>
    <t>RODRIGO ARMANDO</t>
  </si>
  <si>
    <t>VILLAMAYOR GILL</t>
  </si>
  <si>
    <t>rodrigo.avg90@gmail.com</t>
  </si>
  <si>
    <t>GUILLERMO JOSE</t>
  </si>
  <si>
    <t>FRANCO LEZCANO</t>
  </si>
  <si>
    <t>guille.fus@hotmail.com</t>
  </si>
  <si>
    <t>TANYA BELEN</t>
  </si>
  <si>
    <t>ESPINOLA BENITEZ</t>
  </si>
  <si>
    <t>tanya_espinola@outlook.com</t>
  </si>
  <si>
    <t>FATIMA BELEN</t>
  </si>
  <si>
    <t>VERA ALCARAZ</t>
  </si>
  <si>
    <t xml:space="preserve">Profesional </t>
  </si>
  <si>
    <t>fatimabveraa96@gmail.com</t>
  </si>
  <si>
    <t xml:space="preserve">PEDRO ALEJANDRO </t>
  </si>
  <si>
    <t>CESPEDES FERNANDEZ</t>
  </si>
  <si>
    <t>alejandrocespedes1234@gmail.com</t>
  </si>
  <si>
    <t>PILAR</t>
  </si>
  <si>
    <t>INSAURRALDE AVILA</t>
  </si>
  <si>
    <t>E3N</t>
  </si>
  <si>
    <t>ADELAIDA</t>
  </si>
  <si>
    <t>ORUE TORALES</t>
  </si>
  <si>
    <t xml:space="preserve">JEFA INTERINA DEL DEPARTAMENTO DE CONVENIOS INTERNACIONALES </t>
  </si>
  <si>
    <t>adelaidaorue@gmail.com</t>
  </si>
  <si>
    <t>FEDERICO ALBERTO</t>
  </si>
  <si>
    <t>CABRERA LOPEZ</t>
  </si>
  <si>
    <t>edecabrera89@hotmail.com</t>
  </si>
  <si>
    <t xml:space="preserve">VICTOR DANIEL </t>
  </si>
  <si>
    <t>SERVIN ACOSTA</t>
  </si>
  <si>
    <t>vicase.vs@gmail.com</t>
  </si>
  <si>
    <t xml:space="preserve">JAVIER ANTONIO </t>
  </si>
  <si>
    <t>LOPEZ ARMOA</t>
  </si>
  <si>
    <t>javieralopeza@hotmail.com</t>
  </si>
  <si>
    <t>VICENTE JAVIER ANTONIO</t>
  </si>
  <si>
    <t>CABALLERO</t>
  </si>
  <si>
    <t>BENZA CANTERO</t>
  </si>
  <si>
    <t>JULIO SANTIAGO</t>
  </si>
  <si>
    <t>SILVERO SEGOVIA</t>
  </si>
  <si>
    <t xml:space="preserve">SUSANA SOLEDAD </t>
  </si>
  <si>
    <t>ALMEIDA TORRES</t>
  </si>
  <si>
    <t>susanaalmeida2016@gmail.com</t>
  </si>
  <si>
    <t>ALEXIS DARIO</t>
  </si>
  <si>
    <t>CUEVAS VIVEROS</t>
  </si>
  <si>
    <t>MARIA BELEN</t>
  </si>
  <si>
    <t>RAMIREZ CONTRERA</t>
  </si>
  <si>
    <t>BLANCA BLASIDA</t>
  </si>
  <si>
    <t>BARRIOS ROMAN</t>
  </si>
  <si>
    <t>blanbarrios123@gmail.com</t>
  </si>
  <si>
    <t>EDIBERTA</t>
  </si>
  <si>
    <t>BRITEZ</t>
  </si>
  <si>
    <t>COMISIONADA A LA MUNICIPALIDAD DE J.A SALDIVAR</t>
  </si>
  <si>
    <t>edibertabritezmonzon@gmail.com</t>
  </si>
  <si>
    <t>ALONZO MEDINA</t>
  </si>
  <si>
    <t>D5D</t>
  </si>
  <si>
    <t>MEIDE MAGDALENA</t>
  </si>
  <si>
    <t xml:space="preserve">PEREZ </t>
  </si>
  <si>
    <t xml:space="preserve">DANIEL </t>
  </si>
  <si>
    <t>KOUBE AYALA</t>
  </si>
  <si>
    <t>dkoube@hotmail.com</t>
  </si>
  <si>
    <t>RUBEN DARIO</t>
  </si>
  <si>
    <t>BAREIRO GARCIA</t>
  </si>
  <si>
    <t>TÉCNICO (II)</t>
  </si>
  <si>
    <t xml:space="preserve">TÉCNICO ADMINISTRATIVO DEL DPTO. DE ALMACENES Y SUMINISTROS </t>
  </si>
  <si>
    <t>Bachiller</t>
  </si>
  <si>
    <t>SANTIAGO LUIS</t>
  </si>
  <si>
    <t>ROTELA ROA</t>
  </si>
  <si>
    <t>C8Z</t>
  </si>
  <si>
    <t>FELIX VIDAL</t>
  </si>
  <si>
    <t>MELGAREJO MOSQUEIRA</t>
  </si>
  <si>
    <t>LURDES ELOISA</t>
  </si>
  <si>
    <t>LEZCANO DE MEIXNER</t>
  </si>
  <si>
    <t>C8V</t>
  </si>
  <si>
    <t>YOHANA ELIZABETH</t>
  </si>
  <si>
    <t>SANTA CRUZ MARCET</t>
  </si>
  <si>
    <t>C8W</t>
  </si>
  <si>
    <t>EDGAR CECILIO</t>
  </si>
  <si>
    <t>ARAUJO FIGUEREDO</t>
  </si>
  <si>
    <t>ANDREA BEATRIZ</t>
  </si>
  <si>
    <t>BARBOZA GIMENEZ</t>
  </si>
  <si>
    <t xml:space="preserve">JEFA INTERINA DEL DEPARTAMENTO DE PRESUPUESTO </t>
  </si>
  <si>
    <t xml:space="preserve">ELIGIO </t>
  </si>
  <si>
    <t>GOMEZ CANDIA</t>
  </si>
  <si>
    <t>JORGE ADALBERTO</t>
  </si>
  <si>
    <t>AGUAYO NACIMIENTO</t>
  </si>
  <si>
    <t>LUISANA PATRICIA</t>
  </si>
  <si>
    <t>JEFA INTERINA DEL DEPARTAMENTO DE FISCALIZACION LABORAL</t>
  </si>
  <si>
    <t>RONALD RODRIGO</t>
  </si>
  <si>
    <t>QUINTANA CORONEL</t>
  </si>
  <si>
    <t>IRENE MONSERRAT</t>
  </si>
  <si>
    <t>PEREIRA GIMENEZ</t>
  </si>
  <si>
    <t>CLAUDIA</t>
  </si>
  <si>
    <t>ALMADA ARGUELLO</t>
  </si>
  <si>
    <t>PROFESIONAL - DIRECCION GRAL. DE ASESORIA JURIDICA</t>
  </si>
  <si>
    <t>ELVIA ISABEL</t>
  </si>
  <si>
    <t>PALACIOS PEREIRA</t>
  </si>
  <si>
    <t>CYNTHIA VERONICA</t>
  </si>
  <si>
    <t>MENDEZ CHAVEZ</t>
  </si>
  <si>
    <t>HUGO ENRIQUE</t>
  </si>
  <si>
    <t>MOLINARI OZUNA</t>
  </si>
  <si>
    <t>D8J</t>
  </si>
  <si>
    <t>TECNICO (I)</t>
  </si>
  <si>
    <t xml:space="preserve">PROFESIONAL DE LA DIRECCION GENERAL DE ANTICORRUPCION Y TRANSPARENCIA </t>
  </si>
  <si>
    <t>SADDY VIOLETA</t>
  </si>
  <si>
    <t>GONZALEZ SALINAS</t>
  </si>
  <si>
    <t>DIRECTORA DE LA DIRECCION DE TRAMITES JUDICIALES</t>
  </si>
  <si>
    <t>LIDA CAROLINA</t>
  </si>
  <si>
    <t>MEZA AYALA</t>
  </si>
  <si>
    <t>MONICA ELIZABETH</t>
  </si>
  <si>
    <t>DICK DE PEDROZO</t>
  </si>
  <si>
    <t>D8G</t>
  </si>
  <si>
    <t xml:space="preserve">CLAUDIA RAQUEL </t>
  </si>
  <si>
    <t>BENITEZ APODACA</t>
  </si>
  <si>
    <t>D8K</t>
  </si>
  <si>
    <t>MARIA VERONICA</t>
  </si>
  <si>
    <t>CAMPOS TORRES</t>
  </si>
  <si>
    <t>TECNICO(I)</t>
  </si>
  <si>
    <t>JUAN CARLOS</t>
  </si>
  <si>
    <t>BOY LOPEZ</t>
  </si>
  <si>
    <t>D8E</t>
  </si>
  <si>
    <t>JORGE RAFAEL</t>
  </si>
  <si>
    <t>VILLAMAYOR</t>
  </si>
  <si>
    <t>PROFESIONAL MEDIADOR DEL DPTO. DE MEDIACIÓN EN CONFLICTOS INDIVIDUALES</t>
  </si>
  <si>
    <t>RAUL LAUREANO</t>
  </si>
  <si>
    <t xml:space="preserve">FLEITAS  </t>
  </si>
  <si>
    <t>D8F</t>
  </si>
  <si>
    <t>PROFESIONAL - SECRETARIA GENERAL MTESS</t>
  </si>
  <si>
    <t>JUNIOR ALCIDES</t>
  </si>
  <si>
    <t>AYALA DE LA CRUZ</t>
  </si>
  <si>
    <t>TECNICO (II)</t>
  </si>
  <si>
    <t xml:space="preserve">TECNICO DE LA DIRECCION GENERAL DE GABINETE </t>
  </si>
  <si>
    <t>VILLALBA CHAMORRO</t>
  </si>
  <si>
    <t>E3H</t>
  </si>
  <si>
    <t>CHOFER DPTO. DE SERVICIOS GENERALES</t>
  </si>
  <si>
    <t xml:space="preserve">AUGUSTO </t>
  </si>
  <si>
    <t>MURRAY</t>
  </si>
  <si>
    <t>E3R</t>
  </si>
  <si>
    <t>Tecnico</t>
  </si>
  <si>
    <t>SILVANA ANDREA</t>
  </si>
  <si>
    <t>PAPPALARDO FRAGNAUD</t>
  </si>
  <si>
    <t>E3M</t>
  </si>
  <si>
    <t>E3P</t>
  </si>
  <si>
    <t>LUIS ALBERTO</t>
  </si>
  <si>
    <t>NILDA MARIA</t>
  </si>
  <si>
    <t>FERREIRA FLEITAS</t>
  </si>
  <si>
    <t>JULIO CESAR</t>
  </si>
  <si>
    <t>VALDEZ LOPEZ</t>
  </si>
  <si>
    <t>TECNICO DE LA DIRECCION REGIONAL DEL DEPARTAMENTO DE ALTO PARANA</t>
  </si>
  <si>
    <t>SARA SOLEDAD</t>
  </si>
  <si>
    <t>RIVAS ALVARENGA</t>
  </si>
  <si>
    <t>TECNICO DE LA DIRECCION DE TRABAJO</t>
  </si>
  <si>
    <t>DIEGO ARMANDO</t>
  </si>
  <si>
    <t>GAMARRA MELGAREJO</t>
  </si>
  <si>
    <t xml:space="preserve">DIRECTOR DE LA REGIONAL DE CANINDEYU </t>
  </si>
  <si>
    <t>SARA ROSSALIN</t>
  </si>
  <si>
    <t>RIQUELME PEÑA</t>
  </si>
  <si>
    <t>JUSTINA</t>
  </si>
  <si>
    <t>AQUINO ARRUA</t>
  </si>
  <si>
    <t>DIRECTORA DE LA REGIONAL DE ÑEEMBUCU</t>
  </si>
  <si>
    <t>SINDULFO RAMON</t>
  </si>
  <si>
    <t>AYALA VERA</t>
  </si>
  <si>
    <t>DIRECTOR DE LA REGIONAL DE PARAGUARI</t>
  </si>
  <si>
    <t>NELSON DAMIAN</t>
  </si>
  <si>
    <t>BRITEZ ACOSTA</t>
  </si>
  <si>
    <t>DIRECTOR DE LA REGIONAL DE ALTO PARANA</t>
  </si>
  <si>
    <t>TORRES VILLAGRA</t>
  </si>
  <si>
    <t>DIRECTOR DE LA REGIONAL DE CAAGUAZU</t>
  </si>
  <si>
    <t>CECILIA SILVANA</t>
  </si>
  <si>
    <t>MOSQUEDA ZARZA</t>
  </si>
  <si>
    <t>DIRECTORA DE LA REGIONAL DE MISIONES</t>
  </si>
  <si>
    <t>ELIANA MARLENE</t>
  </si>
  <si>
    <t>AYALA ALFONZO</t>
  </si>
  <si>
    <t>DIRECTOR PRENSA</t>
  </si>
  <si>
    <t>VIVIANA</t>
  </si>
  <si>
    <t>CANO CANTERO</t>
  </si>
  <si>
    <t>JEFE DE DEPARTAMENTO</t>
  </si>
  <si>
    <t xml:space="preserve">	04/12/2017</t>
  </si>
  <si>
    <t xml:space="preserve">ANA MARIA </t>
  </si>
  <si>
    <t>GONZALEZ AGUERO</t>
  </si>
  <si>
    <t>D52</t>
  </si>
  <si>
    <t xml:space="preserve">	28/09/2009</t>
  </si>
  <si>
    <t>FUNCIONARIOS COMISIONADOS DEL PROGRAMA CENTRAL DEL MTESS</t>
  </si>
  <si>
    <t>COM</t>
  </si>
  <si>
    <t>GLORIA MARIA</t>
  </si>
  <si>
    <t>ACOSTA YBARRA</t>
  </si>
  <si>
    <t>COMISIONADO</t>
  </si>
  <si>
    <t xml:space="preserve">COMISIONADA DE LA SENADIS </t>
  </si>
  <si>
    <t>DIRECTORA GENERAL DE ADMINISTRACION Y FINANZAS</t>
  </si>
  <si>
    <t xml:space="preserve">ALCIDES </t>
  </si>
  <si>
    <t>CACERES GALEANO</t>
  </si>
  <si>
    <t>COMISIONADO DEL SNPP</t>
  </si>
  <si>
    <t>JEFE INTERINO DEPARTAMENTO DE TESORERÍA</t>
  </si>
  <si>
    <t>CINTHIA ELIZABETH</t>
  </si>
  <si>
    <t>CABRERA ROJAS</t>
  </si>
  <si>
    <t>DIEGO DANIEL</t>
  </si>
  <si>
    <t>SANABRIA</t>
  </si>
  <si>
    <t>HECTOR EDUARDO</t>
  </si>
  <si>
    <t>LEGAL CAÑISA</t>
  </si>
  <si>
    <t>COMISIONADO DE IPS</t>
  </si>
  <si>
    <t>DIRECTOR DE LA DIRECCION DE REGISTRO DE OBRERO PATRONAL</t>
  </si>
  <si>
    <t>KARINA CONCEPCION</t>
  </si>
  <si>
    <t xml:space="preserve">INSFRAN   </t>
  </si>
  <si>
    <t>COMISIONADA SNPP</t>
  </si>
  <si>
    <t>JEFA INTERINA DEL DPTO. DE CONVENIOS DE COOPERACION - DGP</t>
  </si>
  <si>
    <t>ALAN DANIEL</t>
  </si>
  <si>
    <t>GONZALEZ MORALES</t>
  </si>
  <si>
    <t>COMISIONADO DE SINAFOCAL</t>
  </si>
  <si>
    <t>NATALIA KARINA</t>
  </si>
  <si>
    <t>SANTACRUZ FERNANDEZ</t>
  </si>
  <si>
    <t>COMISIONADA DEL MINISTERIO DE DEFENSA PUBLICA</t>
  </si>
  <si>
    <t>SECRETARIA GENERAL INTERINA DE LA SECRETARÌA GENERAL DEL VICEMINISTERIO DE TRABAJO</t>
  </si>
  <si>
    <t>CARMEN CAROLINA</t>
  </si>
  <si>
    <t>MERCADO ROMAN</t>
  </si>
  <si>
    <t>DIRECTORA GRAL. DE LA DIRECCION GENERAL DE AUDITORIA INTERNA</t>
  </si>
  <si>
    <t>PATRICIA NOEMI</t>
  </si>
  <si>
    <t xml:space="preserve">MALDONADO MARTINEZ </t>
  </si>
  <si>
    <t>COMISIONADA DEL MINISTERIO DE TECNOLOGIAS DE LA INFORMACION Y COMUNICACIÓN</t>
  </si>
  <si>
    <t>DIRECTORA DE LA DIRECCION DE GABINETE VMT</t>
  </si>
  <si>
    <t xml:space="preserve">JUAN GABRIEL </t>
  </si>
  <si>
    <t>ARELLANO ZELAYA</t>
  </si>
  <si>
    <t>D83</t>
  </si>
  <si>
    <t>JEFE INTERINO DPTO. INFRAESTRUCTURA Y COMUNICACIÓN</t>
  </si>
  <si>
    <t>Universitario</t>
  </si>
  <si>
    <t>juangabriel86@hotmail.com</t>
  </si>
  <si>
    <t>JULIA GABRIELA</t>
  </si>
  <si>
    <t>ROTELA ZELAYA</t>
  </si>
  <si>
    <t>COMISIONADA DEL SNPP</t>
  </si>
  <si>
    <t xml:space="preserve">JEFA INTERINA DEL DPTO. DE PROGRAMAS Y PROYECTOS </t>
  </si>
  <si>
    <t>LAURA BEATRIZ</t>
  </si>
  <si>
    <t>ESPINOLA MENDOZA</t>
  </si>
  <si>
    <t>JEFA INTERINA DEL DPTO. DE GESTIÓN DOCUMENTAL</t>
  </si>
  <si>
    <t>PERSONAL CONTRATADO DEL PROGRAMA CENTRAL DEL MTESS - OBJETO DE GASTO 141 - PERSONAL TÉCNICO</t>
  </si>
  <si>
    <t>CON</t>
  </si>
  <si>
    <t>FELIX SANTA CRUZ</t>
  </si>
  <si>
    <t>RECALDE CANTERO</t>
  </si>
  <si>
    <t>CONTRATADO</t>
  </si>
  <si>
    <t>XT1</t>
  </si>
  <si>
    <t>PERSONAL CONTRATADO DEL PROGRAMA CENTRAL DEL MTESS - OBJETO DE GASTO 144 - JORNALES VARIOS</t>
  </si>
  <si>
    <t>HIPOLITO</t>
  </si>
  <si>
    <t>BARRETO MENDOZA</t>
  </si>
  <si>
    <t>XJ3</t>
  </si>
  <si>
    <t>KAREN NOEMI</t>
  </si>
  <si>
    <t>MENDEZ GARCIA</t>
  </si>
  <si>
    <t>BASILIO</t>
  </si>
  <si>
    <t>INSFRAN</t>
  </si>
  <si>
    <t>basilio.insfran1961@gmail.com</t>
  </si>
  <si>
    <t>CARMEN BEATRIZ</t>
  </si>
  <si>
    <t>CAMPUZANO BERNAL</t>
  </si>
  <si>
    <t>carfab_13@hotmail.com</t>
  </si>
  <si>
    <t>GILDA MARIEL</t>
  </si>
  <si>
    <t>ARANA DAVALOS</t>
  </si>
  <si>
    <t>ROSSANA MARIEL</t>
  </si>
  <si>
    <t>PISTILLI LARA</t>
  </si>
  <si>
    <t>BLAS DIEGO</t>
  </si>
  <si>
    <t>MONGES</t>
  </si>
  <si>
    <t>SALDIVAR VILLAR</t>
  </si>
  <si>
    <t xml:space="preserve">Jorgesaldivar85@gmail.com  </t>
  </si>
  <si>
    <t>ARNALDO JAVIER</t>
  </si>
  <si>
    <t>MILTOS FLEITAS</t>
  </si>
  <si>
    <t xml:space="preserve">OMAR ANDRES </t>
  </si>
  <si>
    <t>ROJAS MORENO</t>
  </si>
  <si>
    <t>JORNALES</t>
  </si>
  <si>
    <t xml:space="preserve">ASISTENTE ADMINISTRATIVO - DIRECCION DE OBRERO PATRONAL </t>
  </si>
  <si>
    <t>DIEGO LUIS</t>
  </si>
  <si>
    <t>BARANDA BOY</t>
  </si>
  <si>
    <t>dlbboy@hotmail.com</t>
  </si>
  <si>
    <t>EDGAR CRISTIAN</t>
  </si>
  <si>
    <t>GOMEZ FARIÑA</t>
  </si>
  <si>
    <t>NESTOR LUIS</t>
  </si>
  <si>
    <t>VERON VERA</t>
  </si>
  <si>
    <t xml:space="preserve">MARIA MONICA </t>
  </si>
  <si>
    <t>MUTTI QUINTANA</t>
  </si>
  <si>
    <t>monicamutti23@gmail.com</t>
  </si>
  <si>
    <t>NERY PATROCINIO</t>
  </si>
  <si>
    <t>BARRETO SAMANIEGO</t>
  </si>
  <si>
    <t>JESSICA VALERIA</t>
  </si>
  <si>
    <t>GIMENEZ ESPINOLA</t>
  </si>
  <si>
    <t>ZOILO</t>
  </si>
  <si>
    <t>CABALLERO PEÑA</t>
  </si>
  <si>
    <t>zoilocaballero392@hotmail.com</t>
  </si>
  <si>
    <t>MARCELO JAVIER</t>
  </si>
  <si>
    <t>CANTERO BENITEZ</t>
  </si>
  <si>
    <t xml:space="preserve">VICTOR EDUARDO </t>
  </si>
  <si>
    <t>BENITEZ PEREIRA</t>
  </si>
  <si>
    <t>victorbenitezpereira1989@gmail.com</t>
  </si>
  <si>
    <t>SEBASTIAN TEOBALDO</t>
  </si>
  <si>
    <t>INSAURRALDE SAN NICOLAS</t>
  </si>
  <si>
    <t>ASISTENTE ADM. - DGG</t>
  </si>
  <si>
    <t>sebasannicolas94@gmail.com</t>
  </si>
  <si>
    <t>FIORELLA GISELLE</t>
  </si>
  <si>
    <t>BOGARIN RAMIREZ</t>
  </si>
  <si>
    <t>AUGUSTO JAVIER</t>
  </si>
  <si>
    <t>BECONI TEJADA</t>
  </si>
  <si>
    <t>MIGUEL WENCESLAO</t>
  </si>
  <si>
    <t>DECLESI PEREZ</t>
  </si>
  <si>
    <t>MIGUEL ANGEL</t>
  </si>
  <si>
    <t>SEGOVIA BERNAL</t>
  </si>
  <si>
    <t>XP8</t>
  </si>
  <si>
    <t xml:space="preserve">PROFESIONAL FISCALIZADOR DE LA DIRECCIÓN REGIONAL DE ALTO PARANA </t>
  </si>
  <si>
    <t>MIRTHA CONCEPCIÒN</t>
  </si>
  <si>
    <t>BAZAN DE SANCHEZ</t>
  </si>
  <si>
    <t>JORGE DOMINGO</t>
  </si>
  <si>
    <t>NOGUERA MORA</t>
  </si>
  <si>
    <t>jor.noguera@hotmail.com</t>
  </si>
  <si>
    <t>WILSON ERICO</t>
  </si>
  <si>
    <t>SOSA RODRIGUEZ</t>
  </si>
  <si>
    <t>JOSE ARIEL</t>
  </si>
  <si>
    <t>TORALES</t>
  </si>
  <si>
    <t>josetorales.joto@gmail.com</t>
  </si>
  <si>
    <t>PAULO LEANDRO</t>
  </si>
  <si>
    <t>FIGUEREDO GIMENEZ</t>
  </si>
  <si>
    <t>LOURDES ANTONIA</t>
  </si>
  <si>
    <t>ROZZANO DE GALEANO</t>
  </si>
  <si>
    <t>lourdes_rozzano.d@hotmail.com</t>
  </si>
  <si>
    <t>SONIA ELIZABETH</t>
  </si>
  <si>
    <t>RIVEROS FERREIRA</t>
  </si>
  <si>
    <t>soniariveros_072@hotmail.es</t>
  </si>
  <si>
    <t>FATIMA BEATRIZ</t>
  </si>
  <si>
    <t>ESTIGARRIBIA RODAS</t>
  </si>
  <si>
    <t>gilipollines@hotmail.com</t>
  </si>
  <si>
    <t>FATIMA CONCEPCION</t>
  </si>
  <si>
    <t>MARTINEZ MIGLIO</t>
  </si>
  <si>
    <t>JOHANA BEATRIZ</t>
  </si>
  <si>
    <t>MELGAREJO PORTILLO</t>
  </si>
  <si>
    <t>yohanabmelgarejop@gmail.com</t>
  </si>
  <si>
    <t>NINFA RAQUEL</t>
  </si>
  <si>
    <t>FRETES INSFRAN</t>
  </si>
  <si>
    <t xml:space="preserve">PROFESIONAL FISCALIZADOR DE LA DIRECCIÓN REGIONAL DE PARAGUARI </t>
  </si>
  <si>
    <t>ninfafrein15@gmail.com</t>
  </si>
  <si>
    <t>JOSE CARLOS</t>
  </si>
  <si>
    <t>RODRIGUEZ LEZCANO</t>
  </si>
  <si>
    <t>joselezcano5@hotmail.com</t>
  </si>
  <si>
    <t>OLGA BEATRIZ</t>
  </si>
  <si>
    <t>RODRIGUEZ RECALDE</t>
  </si>
  <si>
    <t>JENIFFER ALEJANDRA</t>
  </si>
  <si>
    <t>OCAMPOS ALONSO</t>
  </si>
  <si>
    <t>jennocampos@hotmail.com</t>
  </si>
  <si>
    <t xml:space="preserve">SANDRA MARIA </t>
  </si>
  <si>
    <t>FLOR PAEZ</t>
  </si>
  <si>
    <t>sandraflor2109@hotmail.com</t>
  </si>
  <si>
    <t>MARIA AUXILIADORA</t>
  </si>
  <si>
    <t>BENITEZ SANABRIA</t>
  </si>
  <si>
    <t>auxio106@hotmail.com</t>
  </si>
  <si>
    <t>LOURDES STEFFANY</t>
  </si>
  <si>
    <t>MARTINEZ QUINTANA</t>
  </si>
  <si>
    <t>SANDRA MARIBEL</t>
  </si>
  <si>
    <t>GIMENEZ LOPEZ</t>
  </si>
  <si>
    <t>sandra.gimenez.lopez@gmail.com</t>
  </si>
  <si>
    <t>CLAUDIA CONCEPCION</t>
  </si>
  <si>
    <t>VALIENTE GOMEZ</t>
  </si>
  <si>
    <t>PROFESIONAL DE DIRECCION DE ASESORIA JURIDICA VMT</t>
  </si>
  <si>
    <t>clau_valiente_87@hotmail.com</t>
  </si>
  <si>
    <t>GERARDO EUGENIO RAMON</t>
  </si>
  <si>
    <t>ORTIZ SOTO</t>
  </si>
  <si>
    <t>GERONIMO ARTURO</t>
  </si>
  <si>
    <t>OLMEDO PERALTA</t>
  </si>
  <si>
    <t>PROFESIONAL DIRECCION ADMINISTRATIVA</t>
  </si>
  <si>
    <t>gerolmedo.90@hotmail.com</t>
  </si>
  <si>
    <t>MARIA DE JESUS</t>
  </si>
  <si>
    <t>ADORNO COLMAN</t>
  </si>
  <si>
    <t>maje_qeodorno@hotmail.es</t>
  </si>
  <si>
    <t xml:space="preserve">BLANCA GRACIELA </t>
  </si>
  <si>
    <t>GONZALEZ BIANA</t>
  </si>
  <si>
    <t>gracielagonza.bg@gmail.com</t>
  </si>
  <si>
    <t>IVANNA MARIEL</t>
  </si>
  <si>
    <t>SANCHEZ GAMARRA</t>
  </si>
  <si>
    <t>ALICIA</t>
  </si>
  <si>
    <t>MEDINA CARDOZO</t>
  </si>
  <si>
    <t>KAREN CELESTE</t>
  </si>
  <si>
    <t>SALDIVAR LOPEZ</t>
  </si>
  <si>
    <t>MIGUEL MARIA</t>
  </si>
  <si>
    <t>MEZA ALMEIDA</t>
  </si>
  <si>
    <t>HONORARIOS PROFESIONALES</t>
  </si>
  <si>
    <t xml:space="preserve">PROFESIONAL FISCALIZADOR DE LA DIRECCIÓN REGIONAL DE CONCEPCIÓN </t>
  </si>
  <si>
    <t>JORGE</t>
  </si>
  <si>
    <t>VALDEZ PRIETO</t>
  </si>
  <si>
    <t>YESSICA NOEMI</t>
  </si>
  <si>
    <t>LOMBARDO RUIZ DIAZ</t>
  </si>
  <si>
    <t>PROFESIONAL DE LA DIRECCION GENERAL DE TALENTOS HUMANOS</t>
  </si>
  <si>
    <t>NIDIA ESTELA</t>
  </si>
  <si>
    <t>CARDOZO DAVALOS</t>
  </si>
  <si>
    <t>ENCARGADA DE DESPACHO DE LA DIRECCION REGIONAL DE GUAIRA</t>
  </si>
  <si>
    <t>NESTOR DAMIAN</t>
  </si>
  <si>
    <t>NOGUERA VIDALLET</t>
  </si>
  <si>
    <t xml:space="preserve">PROFESIONAL DE LA DIRECCION DE DIFUSION DE LA INFORMACION INSTITUCIONAL </t>
  </si>
  <si>
    <t>VIVIANA SOLANGE</t>
  </si>
  <si>
    <t>OVIEDO MARTINEZ</t>
  </si>
  <si>
    <t>SATURNINO ABEL</t>
  </si>
  <si>
    <t>ARGÜELLO SANDOVAL</t>
  </si>
  <si>
    <t>SANDRA GISELA</t>
  </si>
  <si>
    <t>DELVALLE CAÑETE</t>
  </si>
  <si>
    <t xml:space="preserve">PROFESIONAL DE LA DIRECCION GENERAL DE ASESORIA JURIDICA </t>
  </si>
  <si>
    <t>DIRECTORA DE COORDINACIÓN INTERNA - MECIP</t>
  </si>
  <si>
    <t xml:space="preserve">DIRECTOR REGIONAL DE AMAMBAY - VMT </t>
  </si>
  <si>
    <t>JEFE DEL DPTO. DE ALMACENES Y SUMINISTROS</t>
  </si>
  <si>
    <t>JEFE DEL DPTO. DE REGISTRO DE ORGANIZACIONES GREMIALES</t>
  </si>
  <si>
    <t xml:space="preserve">JEFA DEL DPTO. DE SERVICIO DE APOYO A LA FORMALIZACIÓN </t>
  </si>
  <si>
    <t>JEFE DEL DPTO. DE CONTRATOS Y RELACIONES INTERNOS DE TRABAJO</t>
  </si>
  <si>
    <t>PROFESIONAL ADMINISTRATIVO DE LA DIRECCIÓN REGIONAL DE DPTO. DE CORDILLERA</t>
  </si>
  <si>
    <t>JEFA DEL DPTO. DE SUMARIOS ADMINISTRATIVOS</t>
  </si>
  <si>
    <t>JEFE DEL DPTO. DE DICTÁMENES RECURSOS ADMINISTRATIVOS</t>
  </si>
  <si>
    <t>C81</t>
  </si>
  <si>
    <t>C8G</t>
  </si>
  <si>
    <t>C8M</t>
  </si>
  <si>
    <t>PROFESIONAL ADMINISTRATIVO DE LA DROP</t>
  </si>
  <si>
    <t>C8T</t>
  </si>
  <si>
    <t>JEFA INTERINA DEL DPTO. DE RELACIONES EMPRESARIALES</t>
  </si>
  <si>
    <t>D57</t>
  </si>
  <si>
    <t>D53</t>
  </si>
  <si>
    <t xml:space="preserve">PROFESIONAL ADMINISTRATIVO DE LA DIRECCIÓN REGIONAL DE ÑEEMBUCÚ </t>
  </si>
  <si>
    <t xml:space="preserve">PROFESIONAL ADMINISTRATIVO DE LA DIRECCIÓN REGIONAL DEL DPTO. DE ALTO PARANÁ </t>
  </si>
  <si>
    <t xml:space="preserve">PROFESIONAL ADMINISTRATIVO DE LA REGIONAL DEL DPTO. DE CONCEPCIÓN </t>
  </si>
  <si>
    <t xml:space="preserve">PROFESIONAL ADMINISTRATIVO, PRESTA SERVICIOS EN LA REGIONAL DEL DPTO. DE ITAPÚA </t>
  </si>
  <si>
    <t xml:space="preserve">SECRETARIA DE LA DGAF </t>
  </si>
  <si>
    <t xml:space="preserve">PROFESIONAL ADMINISTRATIVO  PRESTA SERVICIOS EN LA REGIONAL DEL DPTO. DE AMAMBAY </t>
  </si>
  <si>
    <t>TÉCNICO ADMINISTRATIVO DE LA DROP</t>
  </si>
  <si>
    <t xml:space="preserve">PROFESIONAL ADMINISTRATIVO DEL DPTO-. DE ITAPÚA </t>
  </si>
  <si>
    <t xml:space="preserve">PROFESIONAL ADMINISTRATIVO DE LA DIRECCIÓN DE CONTROL INTERNO PREVIO </t>
  </si>
  <si>
    <t>JEFE INTERINO DEL DPTO. DE AUTOEMPLEO</t>
  </si>
  <si>
    <t xml:space="preserve">PROFESIONAL ADMINISTRATIVO DE LA DIRECCIÓN DE SALUD Y SEGURIDAD OCUPACIONAL </t>
  </si>
  <si>
    <t>D5J</t>
  </si>
  <si>
    <t xml:space="preserve">TÉCNICO ADMINISTRATIVO DE LA DGE </t>
  </si>
  <si>
    <t xml:space="preserve">PROFESIONAL ADMINISTRATIVO DE LA DIRECCIÓN DE OBSERVATORIO LABORAL </t>
  </si>
  <si>
    <t>TÉCNICO (I)</t>
  </si>
  <si>
    <t>D8H</t>
  </si>
  <si>
    <t xml:space="preserve">TÉCNICA ADMINISTRATIVA DEL DPTO. DE MEDIACIÓN EN CONFLICTOS INDIVIDUALES </t>
  </si>
  <si>
    <t xml:space="preserve">Técnico Superior </t>
  </si>
  <si>
    <t>E3C</t>
  </si>
  <si>
    <t>JEFE INTERINO DEL DPTO. DE LICITACIONES</t>
  </si>
  <si>
    <t xml:space="preserve">TÉCNICO ADMINISTRATIVO DEL DPTO. DE MEDIACIÓN EN CONFLICTOS INDIVIDUALES </t>
  </si>
  <si>
    <t xml:space="preserve">ASISTENTE ADMINISTRATIVO DE LA DAJ -VMT </t>
  </si>
  <si>
    <t xml:space="preserve">TÉCNICO ADMINISTRATIVO DE LA DT - VMT </t>
  </si>
  <si>
    <t xml:space="preserve">TÉCNICO ADMINISTRATIVO DE LA DGTH </t>
  </si>
  <si>
    <t xml:space="preserve">TÉCNICO ADMINISTRATIVO DE LA DROP </t>
  </si>
  <si>
    <t xml:space="preserve">ASISTENTE ADMINISTRATIVO DE LA DGTH </t>
  </si>
  <si>
    <t xml:space="preserve">PROFESIONAL ADMINISTRATIVO DE LA REGIONAL DEL DPTO. DE ÑEEMBUCU </t>
  </si>
  <si>
    <t xml:space="preserve">PROFESIONAL ADMINISTRATIVO DEL DPTO, DE REGISTROS DE ORGANIZACIONES GREMIALES </t>
  </si>
  <si>
    <t xml:space="preserve">TÉCNICO ADMINISTRATIVO DE LA DIRECCIÓN DE CONTROL INTERNO PREVIO </t>
  </si>
  <si>
    <t xml:space="preserve">TÉCNICO ADMINISTRATIVO DE PRECEPCTORIA </t>
  </si>
  <si>
    <t xml:space="preserve">ASISTENTE ADMINISTRATIVO DE LA DIRECCIÓN ADMINISTRATIVA </t>
  </si>
  <si>
    <t xml:space="preserve">PROFESIONAL MEDIADOR DEL DPTO. DE MEDIACIÓN EN CONFLICTOS INDIVIDUALES </t>
  </si>
  <si>
    <t xml:space="preserve">TÉCNICO ADMINISTRATIVO DE LA DIRECCIÓN DE SALUD Y SEGURIDAD OCUPACIONAL </t>
  </si>
  <si>
    <t>TÉCNICO ADMINISTRATIVO DE LA DIRECCIÓN REGIONAL DEL DPTO. ALTO PARANA</t>
  </si>
  <si>
    <t xml:space="preserve">TÉCNICO ADMINISTRATIVO PRESTA SERVICIOS CIUDAD MUJER </t>
  </si>
  <si>
    <t xml:space="preserve">TÉCNICO ADMINISTRATIVO DE LA DIRECCIÓN REGIONAL DE AMAMBAY </t>
  </si>
  <si>
    <t xml:space="preserve">CENTRAL TELEFÓNICA </t>
  </si>
  <si>
    <t xml:space="preserve">RECEPCIÓN DE MESA DE ENTRADA DGTH </t>
  </si>
  <si>
    <t xml:space="preserve">TÉCNICO ADMINISTRATIVO DE LA DIRECCIÓN REGIONAL DE ALTO PARANÁ </t>
  </si>
  <si>
    <t xml:space="preserve">PROFESIONAL ADMINISTRATIVO DE LA DIRECCIÓN REGIONAL DEL DPTO. DE ITAPÚA </t>
  </si>
  <si>
    <t>G3L</t>
  </si>
  <si>
    <t>AUXILIAR TÉCNICO - ADM</t>
  </si>
  <si>
    <t xml:space="preserve">DIRECTORA INTERINA DE PUEBLOS ORIGINARIOS </t>
  </si>
  <si>
    <t xml:space="preserve">TÉCNICO ADMINISTRATIVO DE LA DIRECCIÓN REGIONAL DEL DPTO. DE ALTO PARANÁ </t>
  </si>
  <si>
    <t>E3S</t>
  </si>
  <si>
    <t xml:space="preserve">PROFESIONAL ADMINISTRATIVO DE LA DIRECCIÓN REGIONAL DEL DPTO. DE ITAPUA </t>
  </si>
  <si>
    <t xml:space="preserve">TÉCNICO DE UOC </t>
  </si>
  <si>
    <t xml:space="preserve">JEFA INTERINA DEL DPTO DE MESA DE ENTRADA Y ARCHIVO - DGAJ </t>
  </si>
  <si>
    <t>G3K</t>
  </si>
  <si>
    <t>G9L</t>
  </si>
  <si>
    <t>AUXILIAR DE SERVICIOS</t>
  </si>
  <si>
    <t>PROFESIONAL FISCALIZADOR DE LA DGIF</t>
  </si>
  <si>
    <t>PROFESIONAL ADMINISTRATIVO DE LA DGE</t>
  </si>
  <si>
    <t>PROFESIONAL FISCALIZADOR DE LA DIRECCIÓN REGIONAL DEL DPTO. DE ALTO PARANÁ</t>
  </si>
  <si>
    <t>PROFESIONAL ADMINISTRATIVO DE LA DAJ – VMT</t>
  </si>
  <si>
    <t xml:space="preserve">PROFESIONAL ADMINISTRATIVO DE LA DGAJ </t>
  </si>
  <si>
    <t>COMISIONADA DEL SINAFOCAL</t>
  </si>
  <si>
    <t>JEFA INTERINA DEL DPTO. DE ARCHIVO - SG - MTESS</t>
  </si>
  <si>
    <t>DIRECTOR INTERINO DE LA DIRECCIÓN DE OBSERVATORIO LABORAL</t>
  </si>
  <si>
    <t xml:space="preserve">PERSONAL TECNICO </t>
  </si>
  <si>
    <t>TEcnico</t>
  </si>
  <si>
    <t>felix_recalde_cantero@hotmail.com</t>
  </si>
  <si>
    <t>CHOFER DEL DPTO. SERVICIOS GENERAL PRESTA SERVICIOS EN LA DGG</t>
  </si>
  <si>
    <t>CHOFER DEL DPTO. SERVICIOS GENERAL</t>
  </si>
  <si>
    <t>ASISTENTE ADMINISTRATIVO PRESTA SERVICIOS EN EL SNPP</t>
  </si>
  <si>
    <t xml:space="preserve">ASISTENTE ADMINISTRATIVO DE LA DGE </t>
  </si>
  <si>
    <t>MANTENIMIENTO DPTO. DE SERVICIOS GENERALES</t>
  </si>
  <si>
    <t xml:space="preserve">PROFESIONAL ADMINISTRATIVO DE LA DGTH </t>
  </si>
  <si>
    <t xml:space="preserve">PROFESIONAL FISCALIZADOR DE LA DIRECCIÓN REGIONAL DEL DPTO. DE  CORDILLERA </t>
  </si>
  <si>
    <t xml:space="preserve">PROFESIONAL FISCALIZADOR DE LA DIRECCIÓN REGIONAL DEL DPTO. DE AMAMBAY </t>
  </si>
  <si>
    <t xml:space="preserve">PROFESIONAL ADMINISTRATIVO DE LA DIRECCIÓN GENERAL GABINETE </t>
  </si>
  <si>
    <t xml:space="preserve">PROFESIONAL FISCALIZADOR DE LA DIRECCIÓN REGIONAL DEL DPTO. DE ALTO PARANÁ </t>
  </si>
  <si>
    <t xml:space="preserve">PROFESIONAL ADMINISTRATIVO DE LA DIRECCIÓN DE TRÁMITES JUDICIALES </t>
  </si>
  <si>
    <t xml:space="preserve">PROFESIONAL ADMINISTRATIVO DE LA DIRECCIÓN REGIONAL DEL DPTO. DE GUAIRA </t>
  </si>
  <si>
    <t xml:space="preserve">PROFESIONAL ADMINISTRATIVO DE LA DIRECCIÓN REGIONAL DEL DPTO. DE CAAGUAZÚ </t>
  </si>
  <si>
    <t xml:space="preserve">PROFESIONAL PSICÓLOGA DE LA DGE </t>
  </si>
  <si>
    <t xml:space="preserve">ASISTENTE ADMINISTRATIVO DE LA DIRECCIÓN DE DICTÁMENES Y SUMARIOS ADMINISTRATIVOS </t>
  </si>
  <si>
    <t>PROFESIONA (II)</t>
  </si>
  <si>
    <t>PROFESIONAL  (I)</t>
  </si>
  <si>
    <t>ASISTENTE ADMINISTRATIVO - DEPARTAMENTO DE REMUNERACION Y COMPENSACION  - DF- DGAF</t>
  </si>
  <si>
    <t>DIRECTOR DE LA REGIONAL DE PRESIDENTE HAYES</t>
  </si>
  <si>
    <t>TECNICO DEL DEPTO. DE MEDIACION - DT</t>
  </si>
  <si>
    <t>ANDRES ISAAC</t>
  </si>
  <si>
    <t>DURAND BERNAL</t>
  </si>
  <si>
    <t>JOSEFINA</t>
  </si>
  <si>
    <t>FERNANDEZ OSORIO</t>
  </si>
  <si>
    <t>COMSIONADA DEL SNPP</t>
  </si>
  <si>
    <t>ASISTENTE EN LA DIRECCION DE PLANIFICACIÓN</t>
  </si>
  <si>
    <t>SANTIAGO EMIGDIO</t>
  </si>
  <si>
    <t>BARRIOS CUBILLA</t>
  </si>
  <si>
    <t>ASISTENTE ADM. - TIC</t>
  </si>
  <si>
    <t>JUNIOR GUADALUPE</t>
  </si>
  <si>
    <t>GONZALEZ CARDOZO</t>
  </si>
  <si>
    <t>MIRIAM FIORELLA</t>
  </si>
  <si>
    <t>ACOSTA MARIS</t>
  </si>
  <si>
    <t>ASISTENTE ADM. - DIRECCION GENERAL DE SEGURIDAD SOCIAL</t>
  </si>
  <si>
    <t>LUCAS JOSE</t>
  </si>
  <si>
    <t>SANTACRUZ BENITEZ</t>
  </si>
  <si>
    <t>DUARTE SOLAECHE</t>
  </si>
  <si>
    <t>ASISTENTE ADM. - DIRECCION GENERAL DE ASESORIA JURIDICA</t>
  </si>
  <si>
    <t>LOURDES CLARICE</t>
  </si>
  <si>
    <t>GONZALEZ PRIETO</t>
  </si>
  <si>
    <t>PROFESIONAL DE LA REGIONAL DE CANINDEYU</t>
  </si>
  <si>
    <t>MARIA GABRIELA</t>
  </si>
  <si>
    <t>MAZO MENDOZA</t>
  </si>
  <si>
    <t>COMISIONADA DEL MINISTERIO DE ECONOMIA Y FINANZAS</t>
  </si>
  <si>
    <t>TÉCNICO ADMINISTRATIVO DE LA DIRECCIÓN ADMINISTRATIVA</t>
  </si>
  <si>
    <t xml:space="preserve">TECNICA DE LA DIRECCION DE PROTOCOLO Y CEREMONIAL </t>
  </si>
  <si>
    <t>FERNANDO GABRIEL</t>
  </si>
  <si>
    <t>OVANDO RIVAROLA</t>
  </si>
  <si>
    <t>DIRECTOR DE FORMACIÓN Y CAPACITACIÓN LABORAL - VMESS</t>
  </si>
  <si>
    <t>DIRECCION ADMINISTRATIVA</t>
  </si>
  <si>
    <t>07:00 a 15:05</t>
  </si>
  <si>
    <t>ASISTENTE DE LA DIRECCION REGIONAL DEL DEPARTAMENTO CAAGUAZU</t>
  </si>
  <si>
    <t>07:00 a 15:08</t>
  </si>
  <si>
    <t>VICEMINISTERIO DE TRABAJO</t>
  </si>
  <si>
    <t>CINTHIA CAROLINA</t>
  </si>
  <si>
    <t>VERA BARUA</t>
  </si>
  <si>
    <t>OSCAR CONCEPCIÓN</t>
  </si>
  <si>
    <t>ESPÍNOLA GIMENEZ</t>
  </si>
  <si>
    <t>JULIO FEDERICO</t>
  </si>
  <si>
    <t>LEZCANO VERA</t>
  </si>
  <si>
    <t>TECNICO DIRECCION GENERAL DE EMPLEO</t>
  </si>
  <si>
    <t>JEFA INTERINA DEL DEPARTAMENTO DE SERVICIOS GENERALES - DIRECCION ADMINISTRATIVA</t>
  </si>
  <si>
    <t>ASISTENTE DIRECCION GENERAL DE EMPLEO</t>
  </si>
  <si>
    <t xml:space="preserve">JEFE INTERINO DEL DPTO. DE MEDIACIÓN EN CONFLICTOS INDIVIDUALES </t>
  </si>
  <si>
    <t>ANTHONY RUEY CHYAN</t>
  </si>
  <si>
    <t>CHEN SANCHEZ</t>
  </si>
  <si>
    <t>LIZ NATIVIDAD</t>
  </si>
  <si>
    <t>ACOSTA</t>
  </si>
  <si>
    <t>DIRECCIÓN REGIONAL DEL DPTO DE PRESIDENTE HAYES</t>
  </si>
  <si>
    <t>LUIS JAVIER</t>
  </si>
  <si>
    <t>GONZALEZ AGUIRRE</t>
  </si>
  <si>
    <t>DIRECCION ADMINISTRATIVA - DGAF</t>
  </si>
  <si>
    <t>LIZ NATALIA</t>
  </si>
  <si>
    <t>SOSA BENITEZ</t>
  </si>
  <si>
    <t>DIRECCIÓN REGIONAL DE TRABAJO DEL DEPARTAMENTO DE GUAIRÁ</t>
  </si>
  <si>
    <t>FRANCISCO MIGUEL</t>
  </si>
  <si>
    <t>CUEVAS LOPEZ</t>
  </si>
  <si>
    <t>DIRECCION REGIONAL DE TRABAJO DEL DEPARTAMENTO DE CORDILLERA</t>
  </si>
  <si>
    <t>VICTORIA</t>
  </si>
  <si>
    <t>FLECHA GALEANO</t>
  </si>
  <si>
    <t>SECRETARIA GENERAL DEL VICEMINISTERIO DE EMPLEO Y SEGURIDAD SOCIAL</t>
  </si>
  <si>
    <t>PROFESIONAL DIRECCION GENERAL DE INSPECCION Y FISCALIZACION DE TRABAJO</t>
  </si>
  <si>
    <t>BARUA MOSQUEDA</t>
  </si>
  <si>
    <t>DIRECTOR DE LA DIRECCION ADMINISTRATIVA - DGAF</t>
  </si>
  <si>
    <t xml:space="preserve">PROFESIONAL DE LA DIRECCIÓN ADMINISTRATIVA </t>
  </si>
  <si>
    <t>PROFESIONAL DE LA DGG</t>
  </si>
  <si>
    <t xml:space="preserve">GASTOS DE REPRESENTACION </t>
  </si>
  <si>
    <t>COMISIONADA AL MINISTERIO DE ECONOMIA Y FINANZAS</t>
  </si>
  <si>
    <t>COMISIONADO AL MINISTERIO DE ECONOMIA Y FINANZAS</t>
  </si>
  <si>
    <t>COMISIONADO AL MINISTERIO DE OBRAS PUBLICAS Y COMUNICACIONES</t>
  </si>
  <si>
    <t>COMISIONADA AL MINISTERIO DE INDUSTRIA Y COMERCIO</t>
  </si>
  <si>
    <t>PROFESIONAL DIRECCIÓN DE ASESORÍA JURÍDICA DEL VICEMINISTERIO DE TRABAJO.</t>
  </si>
  <si>
    <t xml:space="preserve">COMISIONADO EN EL MINISTERIO DE URBANISMO, VIVIENDA Y HABITAT </t>
  </si>
  <si>
    <t>COMISIONADA EN EL INSTITUTO FORESTAL NACIONAL</t>
  </si>
  <si>
    <t>COMISIONADA A SINAFOCAL</t>
  </si>
  <si>
    <t>COMISIONADA A LA JUNTA MUNICIPAL DE LUQUE</t>
  </si>
  <si>
    <t xml:space="preserve">COMISIONADO EN LA SECRETARIA DE DESARROLLO PARA REPATRIADOS Y REFUGIADOS </t>
  </si>
  <si>
    <t>COMISIONADA EN EL MINISTERIO DE INDUSTRIA Y COMERCIO</t>
  </si>
  <si>
    <t xml:space="preserve">COMISIONADO AL MINISTERIO DEL INTERIOR </t>
  </si>
  <si>
    <t>COMISIONADO AL SNPP</t>
  </si>
  <si>
    <t>COMISIONADA AL SNPP</t>
  </si>
  <si>
    <t xml:space="preserve">COMISIONADO AL SINAFOCAL </t>
  </si>
  <si>
    <t xml:space="preserve">COMISIONADA AL SINAFOCAL </t>
  </si>
  <si>
    <t>COMISIONADO A LA DIBEN</t>
  </si>
  <si>
    <t>RODRIGUEZ AYMAR</t>
  </si>
  <si>
    <t>pilar_aymar@hotmail.com</t>
  </si>
  <si>
    <t>CENTURION DE BAVAY</t>
  </si>
  <si>
    <t>DIRECTOR DE SALUD Y SEGURIDAD OCUPACIONAL - VMT</t>
  </si>
  <si>
    <t>ROSA PATRICIA</t>
  </si>
  <si>
    <t>RIOS FLORENTIN</t>
  </si>
  <si>
    <t xml:space="preserve">	06/11/2017</t>
  </si>
  <si>
    <t>rrios@mtess.gov.py</t>
  </si>
  <si>
    <t>ROBERTO DANIEL</t>
  </si>
  <si>
    <t>AYALA CANDIA</t>
  </si>
  <si>
    <t>DIRECCION DE TICS</t>
  </si>
  <si>
    <t>EVER</t>
  </si>
  <si>
    <t>ANA LAURA</t>
  </si>
  <si>
    <t>ALONZO BARRIOS</t>
  </si>
  <si>
    <t>DIRECCIÓN DE TICS</t>
  </si>
  <si>
    <t>ASISTENTE ADMINISTRATIVO DE LA DIRECCIÓN GENERAL DE EMPLEO</t>
  </si>
  <si>
    <t>PROFESIONAL ADMINISTRATIVO DE LA DIRECCIÓN FINANCIERA</t>
  </si>
  <si>
    <t>ABOGADO DICTAMINANTE - DIRECCION GENERAL DE ASESORIA JURIDICA</t>
  </si>
  <si>
    <t>GASTOS DE REPRESENTACION</t>
  </si>
  <si>
    <t>VICTORIANO</t>
  </si>
  <si>
    <t>VERON BENITEZ</t>
  </si>
  <si>
    <t>E3D</t>
  </si>
  <si>
    <t>ALEXANDER JOSUE</t>
  </si>
  <si>
    <t>BAEZ IBARROLA</t>
  </si>
  <si>
    <t>SA2</t>
  </si>
  <si>
    <t>S94</t>
  </si>
  <si>
    <t>S97</t>
  </si>
  <si>
    <t>LUCAS ARIEL</t>
  </si>
  <si>
    <t>RAMIREZ ACHUARRO</t>
  </si>
  <si>
    <t>PROFESIONAL - DIRECCIÓN GENERAL DE ASESORIA JURIDICA</t>
  </si>
  <si>
    <t>PERSONAL CONTRATADO DEL PROGRAMA CENTRAL DEL MTESS - OBJETO DE GASTO 145 - HONORARIOS PROFESIONALES</t>
  </si>
  <si>
    <t>VIATICO</t>
  </si>
  <si>
    <t>DIRECTORA GENERAL DE PROTECCION A LA NIÑEZ Y LA ADOLESCENCIA</t>
  </si>
  <si>
    <t>B47</t>
  </si>
  <si>
    <t>DIRECTOR DE LA DIRECCION FINANCIERA</t>
  </si>
  <si>
    <t>PROFESIONAL DE LA UOC</t>
  </si>
  <si>
    <t>PROFESIONAL DE LA DIRECCION FINANCIERA</t>
  </si>
  <si>
    <t>PROFESIONAL ADMINISTRATIVO DE LA DIRECCION DE TRABAJO</t>
  </si>
  <si>
    <t>PROFESIONAL DE LA DIRECCION ADMINISTRATIVA</t>
  </si>
  <si>
    <t>COMISIONADA AL  SNPP</t>
  </si>
  <si>
    <t>PROFESIONAL - DIRECCION GENERAL DE PROTECCION A LA NIÑEZ Y ADOLESCENCIA</t>
  </si>
  <si>
    <t>PROFESIONAL I</t>
  </si>
  <si>
    <t>COMISIONADA A LA HONORABLE CAMARA DE DIPUTADOS</t>
  </si>
  <si>
    <t>SECRETARIA GENERAL VMT</t>
  </si>
  <si>
    <t>DIRECCION DE ASESORIA JURIDICA VMT</t>
  </si>
  <si>
    <t>PROFESIONAL DE LA DIRECCION DE TRABAJO</t>
  </si>
  <si>
    <t>PROFESIONAL DE LA DIRECCION GENERAL A LA MUJER TRABAJADORA</t>
  </si>
  <si>
    <t>JEFA INTERINA DE LA DIRECCION GENERAL DE AUDITORIA INTERNA</t>
  </si>
  <si>
    <t>PROFESIONAL - DIRECCION ADMINISTRATIVA</t>
  </si>
  <si>
    <t>PROFESIONAL DE LA DIRECCION GENERAL DE EMPLEO</t>
  </si>
  <si>
    <t>PROFESIONAL ADMINISTRATIVO DE LA DIRECCION FINANCIERA</t>
  </si>
  <si>
    <t>CHOFER - DIRECCION ADMINISTRATIVA</t>
  </si>
  <si>
    <t>DIRECCION GENERAL DEL DPTO DE ÑEEMBUCU</t>
  </si>
  <si>
    <t>PROFESIONAL DIRECCION GENERAL DE EMPLEO</t>
  </si>
  <si>
    <t>PERMISO CON GOCE</t>
  </si>
  <si>
    <t>ASESORIA JURIDICA – VMT</t>
  </si>
  <si>
    <t>DIRECCION DE ASESORIA JURIDICA – VMT</t>
  </si>
  <si>
    <t>PROFESIONAL  DGTH</t>
  </si>
  <si>
    <t>PROFESIONAL DIRECCION DE TRABAJO</t>
  </si>
  <si>
    <t>TÉCNICO DIRECCION ADMINISTRATIVA</t>
  </si>
  <si>
    <t>TÉCNICO PROMOCION A LA MUJER TRABAJADORA</t>
  </si>
  <si>
    <t>DIRECCION REGIONAL DEL DEPARTAMENTO DE ALTO PARANA</t>
  </si>
  <si>
    <t>DIRECCION REGIONAL DEL DEPARTAMENTO DE MISIONES</t>
  </si>
  <si>
    <t>PROFESIONAL DE LA DGTH</t>
  </si>
  <si>
    <t>PROFESIONAL DAJ - VMT</t>
  </si>
  <si>
    <t>TECNICO DE DIRECCION DE FISCALIZACION LABORAL Y SEGURIDAD OCUPACIONAL</t>
  </si>
  <si>
    <t>TÉCNICO DE LA DGTH</t>
  </si>
  <si>
    <t>TÉCNICO ADMINISTRATIVO DE PRECEPCTORIA - DIRECCION FINANCIERA</t>
  </si>
  <si>
    <t>PROFESIONAL ADMINISTRATIVO DE LA DIRECCIÓN REGIONAL DE CANINDEYU</t>
  </si>
  <si>
    <t>TECNICO DE LA DIRECCION GENERAL DE EMPLEO</t>
  </si>
  <si>
    <t>PROFESIONAL ADMINISTRATIVO DE LA DIRECCIÓN GENERAL DE EMPLEO</t>
  </si>
  <si>
    <t>TÉCNICO ADMINISTRATIVO REGIONAL DEL DEPARTAMENTO DE CAAGUAZU</t>
  </si>
  <si>
    <t>RAMON OSVALDO</t>
  </si>
  <si>
    <t>ORTIZ FLORES</t>
  </si>
  <si>
    <t>TÉCNICO DE LA DROP</t>
  </si>
  <si>
    <t>TECNICO DE LA DIRECCION ADMINISTRATIVA</t>
  </si>
  <si>
    <t>TECNICO DE LA UOC</t>
  </si>
  <si>
    <t>TÉCNICO DE LA DIRECCION REGIONAL DEL DEPARTAMENTO CENTRAL</t>
  </si>
  <si>
    <t>TÉCNICO DE SECRETARIA GENERAL</t>
  </si>
  <si>
    <t>CHOFER DE LA DIRECCION ADMINISTRATIVA</t>
  </si>
  <si>
    <t>AUXILIAR ADMINISTRATIVO DE LA DIRECCION ADMINISTRATIVA</t>
  </si>
  <si>
    <t>ASISTENTE ADMINISTRATIVO - DIRECCION GENERAL DE EMPLEO</t>
  </si>
  <si>
    <t>TÉCNICO ADMINISTRATIVO DE LA SECRETARIA GENERAL - VMT</t>
  </si>
  <si>
    <t>AUXILIAR DE LA SECRETARIA GENERAL - VMT</t>
  </si>
  <si>
    <t>TÉCNICO DEL DEPARTAMENTO DE CONTABILIDAD - DIRECCION FINANCIERA</t>
  </si>
  <si>
    <t>AUXILIAR ADMINISTRATIVO PRESTA SERVICIOS EN LA REGIONAL DE CAAGUAZU</t>
  </si>
  <si>
    <t>TÉCNICO ADMINISTRATIVO DE RENDICIÓN DE CUENTA - DEPARTAMENTO DE CONTABILIDAD - DIRECCION FINANCIERA</t>
  </si>
  <si>
    <t>TÉCNICO DE LA DIRECCION DE TRABAJO</t>
  </si>
  <si>
    <t>DIRECCION DE GABINETE - VMT</t>
  </si>
  <si>
    <t>BONIFICACIONES Y GRATIFICACIONES</t>
  </si>
  <si>
    <t>MARIA MAGALI</t>
  </si>
  <si>
    <t>RECALDE PELAEZ</t>
  </si>
  <si>
    <t>TAMARA MACARENA</t>
  </si>
  <si>
    <t>TEME MAZO</t>
  </si>
  <si>
    <t>DARA ANA LIZ</t>
  </si>
  <si>
    <t>OVIEDO ZELAYA</t>
  </si>
  <si>
    <t>ASISTENTE DIRECCION GENERAL DEL TALENTO HUMANO</t>
  </si>
  <si>
    <t>ROSSANA MARIELA</t>
  </si>
  <si>
    <t>GIMENEZ</t>
  </si>
  <si>
    <t>NATALIA SMIRT</t>
  </si>
  <si>
    <t>FLORES MEDINA</t>
  </si>
  <si>
    <t>F22</t>
  </si>
  <si>
    <t>ASISTENTE EN DIRECCION DE TRABAJO</t>
  </si>
  <si>
    <t>LILIANA PAOLA</t>
  </si>
  <si>
    <t>MENDEZ AMARILLA</t>
  </si>
  <si>
    <t>ASISTENTE DIRECCION FINANCIERA</t>
  </si>
  <si>
    <t>ELIZABETH</t>
  </si>
  <si>
    <t>SALINAS</t>
  </si>
  <si>
    <t>COMISIONADO DE LA POLICIA NACIONAL</t>
  </si>
  <si>
    <t>PERSONAL POLICIAL</t>
  </si>
  <si>
    <t>CHRISTIAN ALBERTO</t>
  </si>
  <si>
    <t>TORRES AMARILLA</t>
  </si>
  <si>
    <t>GERARDO</t>
  </si>
  <si>
    <t>GONZALEZ BENITEZ</t>
  </si>
  <si>
    <t>RODRIGO ARIEL</t>
  </si>
  <si>
    <t>PEREIRA ORTIZ</t>
  </si>
  <si>
    <t>BENEGAS MARTINEZ</t>
  </si>
  <si>
    <t>RICHARD LORENZO</t>
  </si>
  <si>
    <t>CACERES CANTERO</t>
  </si>
  <si>
    <t>FIDELINO</t>
  </si>
  <si>
    <t>COLMAN SILVERO</t>
  </si>
  <si>
    <t>EDUARDO CANDIDO</t>
  </si>
  <si>
    <t>GONZALEZ LOPEZ</t>
  </si>
  <si>
    <t xml:space="preserve">ANGEL RAFAEL </t>
  </si>
  <si>
    <t>GONZALEZ CACERES</t>
  </si>
  <si>
    <t>JOSE MIGUEL</t>
  </si>
  <si>
    <t>FERNANDEZ FERNANDEZ</t>
  </si>
  <si>
    <t>RICHARD DANIEL</t>
  </si>
  <si>
    <t>CACERES SOSA</t>
  </si>
  <si>
    <t>XJ5</t>
  </si>
  <si>
    <t>XJ4</t>
  </si>
  <si>
    <t>MARIA ESTER</t>
  </si>
  <si>
    <t>CABAÑAS DE VALDEZ</t>
  </si>
  <si>
    <t>TANIA MARIA</t>
  </si>
  <si>
    <t>ALMADA DE SANTACRUZ</t>
  </si>
  <si>
    <t>ELIAS JOAQUIN</t>
  </si>
  <si>
    <t>SANCHEZ MORALES</t>
  </si>
  <si>
    <t xml:space="preserve">MARTIN </t>
  </si>
  <si>
    <t>PELAEZ CUBERO</t>
  </si>
  <si>
    <t xml:space="preserve">MONICA </t>
  </si>
  <si>
    <t>ARCE ARCE</t>
  </si>
  <si>
    <t>ADRIANA ALBERTA</t>
  </si>
  <si>
    <t>FRETES ESPINOLA</t>
  </si>
  <si>
    <t>DIRECCION GENERAL DE TALENTOS HUMANOS</t>
  </si>
  <si>
    <t>ALEJANDRA MARIA</t>
  </si>
  <si>
    <t xml:space="preserve">MARIA ROSA MISTICA </t>
  </si>
  <si>
    <t>PERALTA BENITEZ</t>
  </si>
  <si>
    <t>ZELAYA DA SILVA</t>
  </si>
  <si>
    <t>FATIMA NOEMI</t>
  </si>
  <si>
    <t>GONZALEZ VILLALBA</t>
  </si>
  <si>
    <t>BONIFICACIONES Y GRATIFIACIONES</t>
  </si>
  <si>
    <t>LILIANA</t>
  </si>
  <si>
    <t>CORONEL</t>
  </si>
  <si>
    <t>DIRECCION GENERAL DE EMPLEO</t>
  </si>
  <si>
    <t>MARIA SUSANA</t>
  </si>
  <si>
    <t>PIERSANTI DE OETTINGER</t>
  </si>
  <si>
    <t>COMISIONADA DE LA MUNICIPALIDAD DE ASUNCION</t>
  </si>
  <si>
    <t>ASISTENTE EN LA DIRECCION GENERAL DE MUJER TRABAJADORA</t>
  </si>
  <si>
    <t>ENRIQUE ARTURO</t>
  </si>
  <si>
    <t>GALEANO MORENO</t>
  </si>
  <si>
    <t>DIRECTOR DE TRABAJO</t>
  </si>
  <si>
    <t>COMISIONADO A LA SECRETARIA DE DEFENSA DEL CONSUMIDOR Y EL USUARIO (SEDECO)</t>
  </si>
  <si>
    <t>DIRECCION DE INTERMEDIACION LABORAL - DGE</t>
  </si>
  <si>
    <t>DIRECCION DE TRABAJO VMT</t>
  </si>
  <si>
    <t>COMISIONADA AL SNPP (VILLA ELISA)</t>
  </si>
  <si>
    <t xml:space="preserve">GRATIFICACION POR SERVICIOS ESPECIALES </t>
  </si>
  <si>
    <t>GRATIFICACION POR SERVICIOS ESPECIALES</t>
  </si>
  <si>
    <t xml:space="preserve">HIGINIO </t>
  </si>
  <si>
    <t>JIMENEZ</t>
  </si>
  <si>
    <t>DIRECCION REGIONAL DE TRABAJO DEL DEPARTAMENTO DE CAAGUAZU</t>
  </si>
  <si>
    <t>LILIANA ROSSANA</t>
  </si>
  <si>
    <t>CHAMORRO GAMARRA</t>
  </si>
  <si>
    <t xml:space="preserve">JOSE DANIEL </t>
  </si>
  <si>
    <t>AMARILLA RAMIREZ</t>
  </si>
  <si>
    <t>FREDDY ALICIDES</t>
  </si>
  <si>
    <t>VERA RUIZ</t>
  </si>
  <si>
    <t xml:space="preserve">OSCAR IVAN </t>
  </si>
  <si>
    <t xml:space="preserve">MARTINEZ ORTIZ </t>
  </si>
  <si>
    <t>COMISIONADA</t>
  </si>
  <si>
    <t>TECNICO DE LA DIRECCIÓN DE COORDINACION INTERNA MECIP</t>
  </si>
  <si>
    <t>COMISIONADA EN EL INSTITUTO PARAGUAYO DEL  INDIGENAS</t>
  </si>
  <si>
    <t>PROFESIONAL FISCALIZADOR DE LA DIRECCIÓN REGIONAL DEL DPTO. DE CAAGUAZU</t>
  </si>
  <si>
    <t>DIRECCIÓN DE COORDINACIÓN INTERNA</t>
  </si>
  <si>
    <t>JEFA INTERINA DEL PDTO. DE DESARROLLO DE PERSONA</t>
  </si>
  <si>
    <t>DIRECCIÓN DE ASESORÍA JURÍDICA - VMT</t>
  </si>
  <si>
    <t>DIRECCION DE REGISTRO OBRERO PATRONAL</t>
  </si>
  <si>
    <t>DIRECCION REGIONAL DEL DEPARTAMENTO DE ITAPUA</t>
  </si>
  <si>
    <t>DIRECCION GENERAL ANTICORRUPCIÓN Y TRANSPARENCIA</t>
  </si>
  <si>
    <t>DIRECTORA GENERAL DE TALENTOS HUMANOS</t>
  </si>
  <si>
    <t>JESSICA MARIA GRACIELA</t>
  </si>
  <si>
    <t>DUARTE QUIÑONEZ</t>
  </si>
  <si>
    <t>DIRECTORA GENERAL DE INSPECCION Y FISCALIZACION</t>
  </si>
  <si>
    <t>PERALTA RODRIGO</t>
  </si>
  <si>
    <t>DIRECCION DE DIFUNSION DE INFORMACION INSTITUCIONAL</t>
  </si>
  <si>
    <t>LAURA EMILIA</t>
  </si>
  <si>
    <t>PAIVA SANTANDER</t>
  </si>
  <si>
    <t>DIRECCION DE FORMACION Y CAPACITACION LABORAL</t>
  </si>
  <si>
    <t>DIRECCION REGIONAL DEL DEPARTAMENTO DE COORDILLERA</t>
  </si>
  <si>
    <t xml:space="preserve">DIRECCION REGIONAL DEL DEPARTAMENTO DE SAN PEDRO </t>
  </si>
  <si>
    <t>JOSE FELICIANO</t>
  </si>
  <si>
    <t>ACUÑA AGUILERA</t>
  </si>
  <si>
    <t>PROFESIONAL DE LA DIRECCIÓN DE LA REGIONAL DE PARAGUARI</t>
  </si>
  <si>
    <t>ANA KAREN</t>
  </si>
  <si>
    <t>CASCO</t>
  </si>
  <si>
    <t>JOSE DOMINGO</t>
  </si>
  <si>
    <t>CUBILLA GARCIA</t>
  </si>
  <si>
    <t xml:space="preserve"> DIRECCIÓN GENERAL DE ASESORIA JURIDICA</t>
  </si>
  <si>
    <t>JHONATAN JUNIOR</t>
  </si>
  <si>
    <t>SERGIO MANUEL</t>
  </si>
  <si>
    <t>DELESMA OVIEDO</t>
  </si>
  <si>
    <t>TECNICA DE LA DIRECCION DE INTERMEDIACION LABORAL - DGE</t>
  </si>
  <si>
    <t>JEFA INTERINA DEL DPTO. DE SUPERVICION TECNICA EN SEGURIDAD OCUPACIONAL E INDUSTRIAL</t>
  </si>
  <si>
    <t>JEFA INTERINA DEL DPTO DE RESOLUCIONES Y NOTAS</t>
  </si>
  <si>
    <t xml:space="preserve">SALARIO  </t>
  </si>
  <si>
    <t>PROFESIONAL II</t>
  </si>
  <si>
    <t>PROFESIONAL DE LA DIRECCION DE SALUD Y SEGURIDAD OCUPACIONAL</t>
  </si>
  <si>
    <t>SECRETARIA PRIVADA - MTESS</t>
  </si>
  <si>
    <t>COMISIONADO EN LA ESSAP</t>
  </si>
  <si>
    <t xml:space="preserve">TECNICA ADMINISTRATIVA   SECRETARIA GENERAL - VTM </t>
  </si>
  <si>
    <t>JEFE INTERINO DEL DPTO. DE PATRIMONIO</t>
  </si>
  <si>
    <t xml:space="preserve">JEFE INTERINO DEL DEPARTAMENTO DE GESTION  DE PERSONAS </t>
  </si>
  <si>
    <t>VIATICOS</t>
  </si>
  <si>
    <t>DIRECTOR - DE UOC</t>
  </si>
  <si>
    <t>PROFESIONAL -DIRECCION DE ASESORIA JURIDICA DEL VMT</t>
  </si>
  <si>
    <t>FLAVIO</t>
  </si>
  <si>
    <t>MARECO RIVEROS</t>
  </si>
  <si>
    <t>BAREIRO QUIÑONEZ</t>
  </si>
  <si>
    <t>DIRECTOR DE FIZCALIZACION LABORAL Y SEGURIDAD OCUPACIONAL</t>
  </si>
  <si>
    <t>Director</t>
  </si>
  <si>
    <t>30/06/202</t>
  </si>
  <si>
    <t>TÉCNICO ADMINISTRATIVO DE LA DIRECCIÓN GENERAL DE EMPLEO</t>
  </si>
  <si>
    <t xml:space="preserve">CHOFER DEL DPTO. SERVICIOS GENERAL </t>
  </si>
  <si>
    <t>COMISIONADO - SINAFOCAL</t>
  </si>
  <si>
    <t>ASISTENTE ADMINISTRATIVO DE LA DIRECCION DE CONTROL INTERNO PREVIO</t>
  </si>
  <si>
    <t>ASISTENTE - DIRECCION ADMINISTRATIVA</t>
  </si>
  <si>
    <t xml:space="preserve">ASISTENTE ADM - DIRECCION GENERAL DE AUDITORIA INTERNA </t>
  </si>
  <si>
    <t>ASISTENTE - DIRECCION DE FORMACION Y CAPACITACION LABORAL</t>
  </si>
  <si>
    <t>ASISTENTE - DIRECCION GENERAL DE ASESORIA JURIDICA</t>
  </si>
  <si>
    <t>ASISTENTE DIRECCION DE SALUD Y SEGURIDAD OCUPACIONAL</t>
  </si>
  <si>
    <t>PROFESIONAL - DIRECCION DE TRABAJO</t>
  </si>
  <si>
    <t>PROFESIONAL - DE SECRETARIA GENERAL MTESS</t>
  </si>
  <si>
    <t>PROFESIONAL DE DIRECCION ADMINISTRATIVA</t>
  </si>
  <si>
    <t>PROFESIONAL - VICEMINISTERIO DE TRABAJO</t>
  </si>
  <si>
    <t>COMISIONADA A LA DIRECCION NACIONAL DE DEFENSA, SALUD Y BIENESTAR ANIMAL.</t>
  </si>
  <si>
    <t>DIRECCION GENERAL DE ASESORIA JURIDICA</t>
  </si>
  <si>
    <t>TECNICO DE LA DIRECCION DE INTERMEDIACION LABORAL</t>
  </si>
  <si>
    <t>LUIS CARLOS</t>
  </si>
  <si>
    <t>ARAMI NAHIR</t>
  </si>
  <si>
    <t>PASCOTTINI ENCISO</t>
  </si>
  <si>
    <t>SALARIO MES DE SEPTIEMBRE 2025</t>
  </si>
  <si>
    <t>ALEJANDRO JUNIOR</t>
  </si>
  <si>
    <t>GOSTOMELSKY GALEANO</t>
  </si>
  <si>
    <t xml:space="preserve">DIRECTOR DEL DPTO. DE TIC`S </t>
  </si>
  <si>
    <t>DEPARTAMENTO DE ALMACENES Y SUMINISTROS</t>
  </si>
  <si>
    <t>D54</t>
  </si>
  <si>
    <t>TECNICO II</t>
  </si>
  <si>
    <t>PAOLA ANDREA</t>
  </si>
  <si>
    <t>FRANCO</t>
  </si>
  <si>
    <t>SALARIO MES DE OCTUBRE 2025</t>
  </si>
  <si>
    <t>ELISA MARIA AUXILIADORA</t>
  </si>
  <si>
    <t>BENITEZ GONZALEZ</t>
  </si>
  <si>
    <t>VMT- DIRECCION DE TRABAJO</t>
  </si>
  <si>
    <t>PRIETO DE ENCISO</t>
  </si>
  <si>
    <t>DIRECCION GENERAL DE PLANIFICACION</t>
  </si>
  <si>
    <t>MARIA JOSE</t>
  </si>
  <si>
    <t>RAMIREZ MACIEL</t>
  </si>
  <si>
    <t>MATHIAS NICOLAS</t>
  </si>
  <si>
    <t>FERREIRA SALINAS</t>
  </si>
  <si>
    <t>JEFA INTERINA DEL DEPARTAMENO DE REMUNERACIONES Y COMPENSACIONES</t>
  </si>
  <si>
    <t>SUBSIDIO FAMILIAR - AYUDA ALIMENTICIA</t>
  </si>
  <si>
    <t>REMUNERACIONES ADICIONALES MES DE OCTUBRE 2025</t>
  </si>
  <si>
    <t>SALARIO NOVIEMBRE 2025</t>
  </si>
  <si>
    <t>RAUL</t>
  </si>
  <si>
    <t>GONZALEZ VALDEZ</t>
  </si>
  <si>
    <t>COMISIONADO AL MINISTERIO PÚBLICO</t>
  </si>
  <si>
    <t>SALARIO MES DE NOVIEMBRE 2025</t>
  </si>
  <si>
    <t>SUBSIDIO POR AYUDA ESCOLAR</t>
  </si>
  <si>
    <t>MATILDE CAROLINA</t>
  </si>
  <si>
    <t>GUTIERREZ VILLALBA</t>
  </si>
  <si>
    <t>DEPTO. DE ALMACENES Y SUMNISTROS - DGAF</t>
  </si>
  <si>
    <t>Asistente</t>
  </si>
  <si>
    <t>BENITEZ ARIAS</t>
  </si>
  <si>
    <t>CORRESPONDIENTE AL MES DE DICIEMBRE 2025</t>
  </si>
  <si>
    <t>AGUINALDO - SALARIO</t>
  </si>
  <si>
    <t xml:space="preserve">AGUINALDO - GASTOS DE REPRESENTACION </t>
  </si>
  <si>
    <t xml:space="preserve">AGUINALDO - BONIFICACIONES Y GRATIFICACIONES </t>
  </si>
  <si>
    <t xml:space="preserve">AGUINALDO - OTROS GASTOS DEL PERSONAL </t>
  </si>
  <si>
    <t>REMUNERACIONES EXTRAORDINARIAS MES DE NOVIEMBRE 2025</t>
  </si>
  <si>
    <t>REMUNERACIONES EXTRAORDINARIAS MES DE DICIEMBRE 2025</t>
  </si>
  <si>
    <t>REMUNERACIONES ADICIONALES MES DE DICIEMBRE 2025</t>
  </si>
  <si>
    <t xml:space="preserve">AGUINALDO - REMUNERACIONES EXTRAORDINARIAS </t>
  </si>
  <si>
    <t>AGUINALDO - REMUNERACIONES EXTRAORDINARIAS DE DICIEMBRE 2025</t>
  </si>
  <si>
    <t>AGUINALDO SALARIO</t>
  </si>
  <si>
    <t xml:space="preserve">AGUINALDO BONIFICACIONES Y GRATIFICACIONES </t>
  </si>
  <si>
    <t>SUBSIDIO FAMILIAR - NACIMIENTO</t>
  </si>
  <si>
    <t>AGUINLDO SALARIO</t>
  </si>
  <si>
    <t>REMUNERACIONES ADICIONALES MES DE NOVIEMBRE 2025</t>
  </si>
  <si>
    <t>AGUINALDO REMUNERACIONES ADICIONALES</t>
  </si>
  <si>
    <t>REMUNERACIONES EXTRAORDINARIAS DE DICIEMBRE 2025</t>
  </si>
  <si>
    <t>REMUNERACIONES ADICIONALES</t>
  </si>
  <si>
    <t>AGUINALDO - GASTOS DE REPRESENTACION</t>
  </si>
  <si>
    <t>AGUINALDO - REMUNERACIONES EXTRAORDINARIAS</t>
  </si>
  <si>
    <t>AGUINALDO -REMUNERACIONES EXTRAORDINARIAS DE DICIEMBRE 2025</t>
  </si>
  <si>
    <t>AGUINALDO - REMUNERACIONES EXTRAORDINARIAS DE DICEIMBRE 2025</t>
  </si>
  <si>
    <t xml:space="preserve">AGUINALDO - REMUNERACIONES EXTRAORDINARIAS DICIEMBRE 2025 </t>
  </si>
  <si>
    <t xml:space="preserve">AGUINALDO - REMUNERACIONES ADICIONALES </t>
  </si>
  <si>
    <t>AGUINALDO - REMUNERACIONES ADICIONALES</t>
  </si>
  <si>
    <t>REMUNERACIONES ADICIONALES DE DICIEMBRE 2025</t>
  </si>
  <si>
    <t>AGUINALDO - BONIFICACIONES Y GRATIFICACIONES</t>
  </si>
  <si>
    <t xml:space="preserve">AGUINALDO -BONIFICACIONES Y GRATIFICACIONES </t>
  </si>
  <si>
    <t>AGUINALDO - OTROS GASTOS DEL PERSONAL</t>
  </si>
  <si>
    <t>REMUNERACIONES EXTRAODINARIA MES DE NOVIEMBRE 2025</t>
  </si>
  <si>
    <t>REMUNERACIONES EXTRAODINARIA MES DE DICIEMBRE 2025</t>
  </si>
  <si>
    <t>AGUINALDO - REMUNERACIONES EXRAODINARIA</t>
  </si>
  <si>
    <t>AGUINALDO - REMUNERACIONES EXRAODINARIA MES DE DICIEMBRE 2025</t>
  </si>
  <si>
    <t>AGUINALDO - REMUNERACIONES ADICIONAL MES DE DICIEMBRE 2025</t>
  </si>
  <si>
    <t>REMUNERACIONES EXTRAODINARIAS MES DE NOVIMEBRE 2025</t>
  </si>
  <si>
    <t>REMUNERACIONES EXTRAODINARIAS MES DE DICIEMBRE 2025</t>
  </si>
  <si>
    <t>AGUINALDO - REMUNEACIONES EXTRAODINARIA</t>
  </si>
  <si>
    <t>AGUINALDO - REMUNERACIONES EXTRAODINARIA MES DE DICIEMBRE 2025</t>
  </si>
  <si>
    <t>AGUINALDO - REMUNERACIONES EXTRAODINARIAS</t>
  </si>
  <si>
    <t>AGUINALDO - REMUNERACIONES EXTRAODINARIAS  MES DE DICIEMBRE 2025</t>
  </si>
  <si>
    <t>AGUINALDO - REMUNERACIONES EXTRAORDINARIAS MES DE DICIEMBRE 2025</t>
  </si>
  <si>
    <t>REMUNERACIONES ADICIONAL MES DE DICIEMBRE 2025</t>
  </si>
  <si>
    <t>AGUINALDO - REMUNERACIONES EXTRAODINARIA DICIEMBRE</t>
  </si>
  <si>
    <t xml:space="preserve">AGUINALDO - ADICIONAL EXTRAODINARIA </t>
  </si>
  <si>
    <t>AGUINALDO - ADICIONAL EXTRAODINARIA MES DE DICIEMBRE 2025</t>
  </si>
  <si>
    <t>REMUNERACIONES ADICIONAL - MES DE DICIEMBRE 2025</t>
  </si>
  <si>
    <t>AGUINALDO - REMUNERACIONES EXTRAODINARIA</t>
  </si>
  <si>
    <t>AGUINALDO - REMUNERACIONE EXTRAODINARIA</t>
  </si>
  <si>
    <t>AGUINALDO - REMUNERACIONE ADICIONAL</t>
  </si>
  <si>
    <t>REMUNERACIONES ADICIONAL MES DE NOVIEMBRE 2025</t>
  </si>
  <si>
    <t>AGUINALDO - RMEUNERACIONES ADICIONAL - MES DE DICIEMBRE 2025</t>
  </si>
  <si>
    <t>REMUNERACIONES ADICIONAL  MES DE DICIEMBRE 2025</t>
  </si>
  <si>
    <t xml:space="preserve">AGUINALDO - REMUNERACIONES ADICIONAL </t>
  </si>
  <si>
    <t>AGUINALDO - REMUNERACIONES ADICIONAL</t>
  </si>
  <si>
    <t xml:space="preserve">AGUINALDO -  REMUNERACIONES EXTRAORDINARIAS </t>
  </si>
  <si>
    <t>REMUNERACIONES EXTRAORDINARIAS MES DENOVIEMBRE 2025</t>
  </si>
  <si>
    <t>B57</t>
  </si>
  <si>
    <t>AGUINALDO - GASTO DE REPRESENTACION</t>
  </si>
  <si>
    <t>VILLALBA MARTINEZ</t>
  </si>
  <si>
    <t>gus.villa@hotmail.com</t>
  </si>
  <si>
    <t>SALARIO MES DE DICIEMBRE 2025</t>
  </si>
  <si>
    <t>AGUINALDO GASTO DE REPRESENTACION</t>
  </si>
  <si>
    <t>YVANNA CRYSTAL</t>
  </si>
  <si>
    <t>ORTIZ CABRERA</t>
  </si>
  <si>
    <t xml:space="preserve">PROFESIONAL MEDIADORA DE LA DIRECCIÓN REGIONAL DEL DPTO. DE CORDILLERA </t>
  </si>
  <si>
    <t>yvacrysortiz@gmail.com</t>
  </si>
  <si>
    <t xml:space="preserve">FRANCISCO </t>
  </si>
  <si>
    <t>BENITEZ VARGAS</t>
  </si>
  <si>
    <t>JEFE INTERINO DEL DPTO. DE ARCHIVO - SG - MTESS</t>
  </si>
  <si>
    <t>franciscovargas903@gmail.com</t>
  </si>
  <si>
    <t xml:space="preserve">ANIVAL </t>
  </si>
  <si>
    <t>DIAZ MORALES</t>
  </si>
  <si>
    <t>AGUINALDO OTROS GASTOS DEL PERSONAL</t>
  </si>
  <si>
    <t>JEFE INTERINO DEL DPTO. DE MEDIACIÓN EN CONFLICTOS COLECTIVOS</t>
  </si>
  <si>
    <t>BASILIA SALVADORA</t>
  </si>
  <si>
    <t>FARIÑA</t>
  </si>
  <si>
    <t>JEFE DEL DPTO. DE DENUNCIAS Y SEGUIMIENTO</t>
  </si>
  <si>
    <t>basiliafarina@yahoo.com</t>
  </si>
  <si>
    <t>DAMIAN ALEXI</t>
  </si>
  <si>
    <t>FERREIRA MARTINEZ</t>
  </si>
  <si>
    <t>TERESA BEATRIZ</t>
  </si>
  <si>
    <t>ESPINOLA FERREIRA</t>
  </si>
  <si>
    <t xml:space="preserve">COMISIONADA EN SENACSA </t>
  </si>
  <si>
    <t>CARMEN FATTIMA</t>
  </si>
  <si>
    <t>VILLAGRA GIMENEZ</t>
  </si>
  <si>
    <t>TECNICA DE LA DIRECCION GENERAL DE AUDITORIA INTERNA</t>
  </si>
  <si>
    <t>cfvgg85@hotmail.com</t>
  </si>
  <si>
    <t>AGUINALDO REMUNERACIONES EXTRAORDINARIAS</t>
  </si>
  <si>
    <t xml:space="preserve">MIRTA </t>
  </si>
  <si>
    <t>COMISIONADA A LA DIRECCIÓN NACIONAL DE INGRESOS TRIBUTARIOS</t>
  </si>
  <si>
    <t>LAURA VANESSA</t>
  </si>
  <si>
    <t>CALABRO LOPEZ</t>
  </si>
  <si>
    <t xml:space="preserve">DIRECTOR GENERAL DE LA DIRECCION GENERAL DE TALENTOS HUMANOS </t>
  </si>
  <si>
    <t>JESUS CARLOS</t>
  </si>
  <si>
    <t>ECHAURI COUCHONNAL</t>
  </si>
  <si>
    <t xml:space="preserve">DIRECTOR DE LA DIRECCION DE TRABAJO </t>
  </si>
  <si>
    <t>CRISTHIAN RODRIGO</t>
  </si>
  <si>
    <t>ACEVAL SOSA</t>
  </si>
  <si>
    <t>DIRECTOR TIC</t>
  </si>
  <si>
    <t xml:space="preserve">AGUINALDO - REMUNERACIONES EXTRAODINARIA </t>
  </si>
  <si>
    <t>AGUINALDO - REMUNERACIONES ADICIONALES DICIEMBRE</t>
  </si>
  <si>
    <t>REMUNERACIONES EXTRAORDINARIAS MES DE DICIEMBRE2025</t>
  </si>
  <si>
    <t>AGUINALDO DE REMUNERACIONES EXTRAODINARIA MES DE DICIEMBRE 2025</t>
  </si>
  <si>
    <t>AGUINALDO DE REMUNERACIONES ADICIONAL MES DE DICIEMBRE 2025</t>
  </si>
  <si>
    <t>AGUINALDO - REMUNERACIONES ADICIONAL DICIEMBRE</t>
  </si>
  <si>
    <t xml:space="preserve">AGUINALDO DE REMUNERACIONES EXTRAODINARIA </t>
  </si>
  <si>
    <t xml:space="preserve">AGUINALO - GRATIFICACION POR SERVICIOS ESPECIALES </t>
  </si>
  <si>
    <t xml:space="preserve">AGUINALDO - GRATIFICACION POR SERVICIOS ESPECIALES </t>
  </si>
  <si>
    <t>FELIPE SALVADOR</t>
  </si>
  <si>
    <t>FERNANDEZ AZUAGA</t>
  </si>
  <si>
    <t>TORREANI ROJAS</t>
  </si>
  <si>
    <t>SUELDO</t>
  </si>
  <si>
    <t>AGUINALDO - SUELDO</t>
  </si>
  <si>
    <t>AGUINALDO REMUNERACIONES EXTRAODINARIA</t>
  </si>
  <si>
    <t>AGUINALDO BONIFICACIONES Y GRATIFICACIONES</t>
  </si>
  <si>
    <t>AGUINALDOSALARIO</t>
  </si>
  <si>
    <t xml:space="preserve">AGUINALDO SALARIO </t>
  </si>
  <si>
    <t>AGUINALDO SUELDO</t>
  </si>
  <si>
    <t>ORLANDO RUBEN</t>
  </si>
  <si>
    <t>CALDERON MELGAREJO</t>
  </si>
  <si>
    <t>DPTO DE TESORERIA - DIRECCION FINANCIERA - DGAF</t>
  </si>
  <si>
    <t>ALEJANDRO DARIO</t>
  </si>
  <si>
    <t>CACERES NUÑEZ</t>
  </si>
  <si>
    <t>GUSTAVO ENRIQUE</t>
  </si>
  <si>
    <t>BARANDA ARMOA</t>
  </si>
  <si>
    <t>SECRETARIA GENERAL DEL MTESS</t>
  </si>
  <si>
    <t>PAMELA NICOLE</t>
  </si>
  <si>
    <t>GARAY INSFRAN</t>
  </si>
  <si>
    <t>DIRECCION GENERAL DE AUDITORIA INTERNA</t>
  </si>
  <si>
    <t>MELANI JADIYI</t>
  </si>
  <si>
    <t>TORRES GIMENEZ</t>
  </si>
  <si>
    <t>SECRETARIA DEL VMT</t>
  </si>
  <si>
    <t>FERNANDO EMMANUEL</t>
  </si>
  <si>
    <t>CARDOZO MARTINEZ</t>
  </si>
  <si>
    <t>SERVICIOS GENERALES - DIRECCION ADMINISTRATIVA -DGAF</t>
  </si>
  <si>
    <t>VANESA MARIA LIRA</t>
  </si>
  <si>
    <t>RIQUELME ZAYAS</t>
  </si>
  <si>
    <t>SNPP DE NUEVA ITALIA</t>
  </si>
  <si>
    <t>PALOMA AGUSTINA</t>
  </si>
  <si>
    <t>GUERRERO BRUNSTEIN</t>
  </si>
  <si>
    <t>DIRECCION DE TRABAJO</t>
  </si>
  <si>
    <t>LUCIA GIULIANA</t>
  </si>
  <si>
    <t>MORINIGO YNSAURRALDE</t>
  </si>
  <si>
    <t xml:space="preserve">ASISTENTE ADMINISTRATIVO DE RENDICIÓN DE CUENTA </t>
  </si>
  <si>
    <t>SILVIA CORINA</t>
  </si>
  <si>
    <t>AMANTE ALVARENGA</t>
  </si>
  <si>
    <t xml:space="preserve">ASISTENTE ADMINISTRATIVO DE LA DIRECCION GENERAL DE PROTECCION A LA NIÑEZ ADOLESCENCA </t>
  </si>
  <si>
    <t>MARCOS RENE</t>
  </si>
  <si>
    <t>RIVEROS AQUINO</t>
  </si>
  <si>
    <t>ABOGADO DICTAMINANTE – VMT</t>
  </si>
  <si>
    <t xml:space="preserve">PROFESIONAL DE LA DIRECCION REGIONAL DEL DEPARTAMENTO DE SAN PEDRO </t>
  </si>
  <si>
    <t>FELIX ORLANDO</t>
  </si>
  <si>
    <t>ZARATE HERMOSILLA</t>
  </si>
  <si>
    <t xml:space="preserve">ABOGADO DICTAMINANTE - DIRECCION GENERAL DE ASESORIA JURIDICA </t>
  </si>
  <si>
    <t>ABEL</t>
  </si>
  <si>
    <t>DELGADO VILLALBA</t>
  </si>
  <si>
    <t>PROFESIONAL DE LA DIRECCION REGIONAL DEL DEPARTAMENTO DE COORDILLERA</t>
  </si>
  <si>
    <t>GAETE CASCO</t>
  </si>
  <si>
    <t>AMELIA</t>
  </si>
  <si>
    <t>CARDOZO YNSEMBRANTE</t>
  </si>
  <si>
    <t>SOFIA</t>
  </si>
  <si>
    <t>MARTINEZ SANCHEZ</t>
  </si>
  <si>
    <t>LUCAS SEBASTIAN</t>
  </si>
  <si>
    <t>RIVAS ROJAS</t>
  </si>
  <si>
    <t>LAUTARO ANDRES</t>
  </si>
  <si>
    <t>DEL PUERTO SANCHEZ</t>
  </si>
  <si>
    <t>DIRECCION GENERAL DE PROTECCION A LA NIÑEZ Y ADOLESCENCIA</t>
  </si>
  <si>
    <t>LAURA GRISELDA</t>
  </si>
  <si>
    <t>FLORENTIN OVIEDO</t>
  </si>
  <si>
    <t>DIRECCION REGIONAL DEL DPTO DE BOQUERON - VMT</t>
  </si>
  <si>
    <t>EMILIO DANIEL</t>
  </si>
  <si>
    <t>SOLER VALDEZ</t>
  </si>
  <si>
    <t>SECRETARIA PRIVADA DEL VMESS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</si>
</sst>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_€_-;\-* #,##0.00\ _€_-;_-* &quot;-&quot;??\ _€_-;_-@_-"/>
    <numFmt numFmtId="166" formatCode="dd/mm/yyyy;@"/>
    <numFmt numFmtId="167" formatCode="0.000"/>
    <numFmt numFmtId="168" formatCode="#,##0;[Red]#,##0"/>
    <numFmt numFmtId="169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9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0"/>
      <name val="Arial Narrow"/>
      <family val="2"/>
    </font>
    <font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9" applyNumberFormat="0" applyAlignment="0" applyProtection="0"/>
    <xf numFmtId="0" fontId="10" fillId="17" borderId="9" applyNumberFormat="0" applyAlignment="0" applyProtection="0"/>
    <xf numFmtId="0" fontId="11" fillId="18" borderId="10" applyNumberFormat="0" applyAlignment="0" applyProtection="0"/>
    <xf numFmtId="0" fontId="11" fillId="18" borderId="10" applyNumberFormat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9" applyNumberFormat="0" applyAlignment="0" applyProtection="0"/>
    <xf numFmtId="0" fontId="14" fillId="8" borderId="9" applyNumberFormat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" fillId="0" borderId="0"/>
    <xf numFmtId="0" fontId="6" fillId="24" borderId="12" applyNumberFormat="0" applyFont="0" applyAlignment="0" applyProtection="0"/>
    <xf numFmtId="0" fontId="7" fillId="24" borderId="12" applyNumberFormat="0" applyFont="0" applyAlignment="0" applyProtection="0"/>
    <xf numFmtId="0" fontId="17" fillId="17" borderId="13" applyNumberFormat="0" applyAlignment="0" applyProtection="0"/>
    <xf numFmtId="0" fontId="17" fillId="17" borderId="13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/>
    <xf numFmtId="3" fontId="4" fillId="0" borderId="0" xfId="0" applyNumberFormat="1" applyFont="1" applyFill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8" xfId="0" applyFill="1" applyBorder="1"/>
    <xf numFmtId="0" fontId="5" fillId="0" borderId="8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4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 wrapText="1"/>
    </xf>
    <xf numFmtId="0" fontId="0" fillId="0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" fillId="0" borderId="0" xfId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vertical="center" wrapText="1"/>
    </xf>
    <xf numFmtId="3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66" fontId="0" fillId="0" borderId="0" xfId="0" applyNumberFormat="1" applyFill="1" applyBorder="1" applyAlignment="1">
      <alignment horizontal="right" vertical="center" wrapText="1"/>
    </xf>
    <xf numFmtId="166" fontId="0" fillId="0" borderId="0" xfId="0" applyNumberFormat="1" applyFill="1" applyBorder="1" applyAlignment="1">
      <alignment horizontal="left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64" fontId="4" fillId="0" borderId="8" xfId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66" fontId="4" fillId="0" borderId="8" xfId="1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/>
    </xf>
    <xf numFmtId="0" fontId="0" fillId="0" borderId="20" xfId="0" applyFill="1" applyBorder="1"/>
    <xf numFmtId="0" fontId="0" fillId="0" borderId="19" xfId="0" applyFill="1" applyBorder="1"/>
    <xf numFmtId="14" fontId="4" fillId="0" borderId="8" xfId="2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center" vertical="center" wrapText="1"/>
    </xf>
    <xf numFmtId="164" fontId="5" fillId="0" borderId="8" xfId="1" applyFont="1" applyFill="1" applyBorder="1" applyAlignment="1">
      <alignment horizontal="center" vertical="center" wrapText="1"/>
    </xf>
    <xf numFmtId="169" fontId="4" fillId="0" borderId="8" xfId="0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shrinkToFit="1"/>
    </xf>
    <xf numFmtId="3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9" fontId="5" fillId="0" borderId="8" xfId="0" applyNumberFormat="1" applyFont="1" applyFill="1" applyBorder="1" applyAlignment="1">
      <alignment horizontal="center" vertical="center"/>
    </xf>
    <xf numFmtId="169" fontId="5" fillId="0" borderId="8" xfId="0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14" fontId="26" fillId="0" borderId="8" xfId="108" applyNumberFormat="1" applyFont="1" applyFill="1" applyBorder="1" applyAlignment="1">
      <alignment horizontal="center" vertical="center" wrapText="1"/>
    </xf>
    <xf numFmtId="168" fontId="5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7" fontId="5" fillId="0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168" fontId="5" fillId="0" borderId="8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166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6" fontId="3" fillId="2" borderId="22" xfId="0" applyNumberFormat="1" applyFont="1" applyFill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7" fontId="5" fillId="0" borderId="25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/>
    </xf>
    <xf numFmtId="164" fontId="5" fillId="0" borderId="25" xfId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166" fontId="5" fillId="0" borderId="25" xfId="1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167" fontId="4" fillId="0" borderId="25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164" fontId="4" fillId="0" borderId="25" xfId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/>
    </xf>
    <xf numFmtId="166" fontId="4" fillId="0" borderId="25" xfId="0" applyNumberFormat="1" applyFont="1" applyFill="1" applyBorder="1" applyAlignment="1">
      <alignment horizontal="center" vertical="center" wrapText="1"/>
    </xf>
    <xf numFmtId="14" fontId="4" fillId="0" borderId="25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66" fontId="27" fillId="2" borderId="22" xfId="1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166" fontId="4" fillId="0" borderId="25" xfId="1" applyNumberFormat="1" applyFont="1" applyFill="1" applyBorder="1" applyAlignment="1">
      <alignment horizontal="center" vertical="center" wrapText="1"/>
    </xf>
  </cellXfs>
  <cellStyles count="141">
    <cellStyle name="20% - Énfasis1 2" xfId="8" xr:uid="{00000000-0005-0000-0000-000000000000}"/>
    <cellStyle name="20% - Énfasis1 3" xfId="9" xr:uid="{00000000-0005-0000-0000-000001000000}"/>
    <cellStyle name="20% - Énfasis2 2" xfId="10" xr:uid="{00000000-0005-0000-0000-000002000000}"/>
    <cellStyle name="20% - Énfasis2 3" xfId="11" xr:uid="{00000000-0005-0000-0000-000003000000}"/>
    <cellStyle name="20% - Énfasis3 2" xfId="12" xr:uid="{00000000-0005-0000-0000-000004000000}"/>
    <cellStyle name="20% - Énfasis3 3" xfId="13" xr:uid="{00000000-0005-0000-0000-000005000000}"/>
    <cellStyle name="20% - Énfasis4 2" xfId="14" xr:uid="{00000000-0005-0000-0000-000006000000}"/>
    <cellStyle name="20% - Énfasis4 3" xfId="15" xr:uid="{00000000-0005-0000-0000-000007000000}"/>
    <cellStyle name="20% - Énfasis5 2" xfId="16" xr:uid="{00000000-0005-0000-0000-000008000000}"/>
    <cellStyle name="20% - Énfasis5 3" xfId="17" xr:uid="{00000000-0005-0000-0000-000009000000}"/>
    <cellStyle name="20% - Énfasis6 2" xfId="18" xr:uid="{00000000-0005-0000-0000-00000A000000}"/>
    <cellStyle name="20% - Énfasis6 3" xfId="19" xr:uid="{00000000-0005-0000-0000-00000B000000}"/>
    <cellStyle name="40% - Énfasis1 2" xfId="20" xr:uid="{00000000-0005-0000-0000-00000C000000}"/>
    <cellStyle name="40% - Énfasis1 3" xfId="21" xr:uid="{00000000-0005-0000-0000-00000D000000}"/>
    <cellStyle name="40% - Énfasis2 2" xfId="22" xr:uid="{00000000-0005-0000-0000-00000E000000}"/>
    <cellStyle name="40% - Énfasis2 3" xfId="23" xr:uid="{00000000-0005-0000-0000-00000F000000}"/>
    <cellStyle name="40% - Énfasis3 2" xfId="24" xr:uid="{00000000-0005-0000-0000-000010000000}"/>
    <cellStyle name="40% - Énfasis3 3" xfId="25" xr:uid="{00000000-0005-0000-0000-000011000000}"/>
    <cellStyle name="40% - Énfasis4 2" xfId="26" xr:uid="{00000000-0005-0000-0000-000012000000}"/>
    <cellStyle name="40% - Énfasis4 3" xfId="27" xr:uid="{00000000-0005-0000-0000-000013000000}"/>
    <cellStyle name="40% - Énfasis5 2" xfId="28" xr:uid="{00000000-0005-0000-0000-000014000000}"/>
    <cellStyle name="40% - Énfasis5 3" xfId="29" xr:uid="{00000000-0005-0000-0000-000015000000}"/>
    <cellStyle name="40% - Énfasis6 2" xfId="30" xr:uid="{00000000-0005-0000-0000-000016000000}"/>
    <cellStyle name="40% - Énfasis6 3" xfId="31" xr:uid="{00000000-0005-0000-0000-000017000000}"/>
    <cellStyle name="60% - Énfasis1 2" xfId="32" xr:uid="{00000000-0005-0000-0000-000018000000}"/>
    <cellStyle name="60% - Énfasis1 3" xfId="33" xr:uid="{00000000-0005-0000-0000-000019000000}"/>
    <cellStyle name="60% - Énfasis2 2" xfId="34" xr:uid="{00000000-0005-0000-0000-00001A000000}"/>
    <cellStyle name="60% - Énfasis2 3" xfId="35" xr:uid="{00000000-0005-0000-0000-00001B000000}"/>
    <cellStyle name="60% - Énfasis3 2" xfId="36" xr:uid="{00000000-0005-0000-0000-00001C000000}"/>
    <cellStyle name="60% - Énfasis3 3" xfId="37" xr:uid="{00000000-0005-0000-0000-00001D000000}"/>
    <cellStyle name="60% - Énfasis4 2" xfId="38" xr:uid="{00000000-0005-0000-0000-00001E000000}"/>
    <cellStyle name="60% - Énfasis4 3" xfId="39" xr:uid="{00000000-0005-0000-0000-00001F000000}"/>
    <cellStyle name="60% - Énfasis5 2" xfId="40" xr:uid="{00000000-0005-0000-0000-000020000000}"/>
    <cellStyle name="60% - Énfasis5 3" xfId="41" xr:uid="{00000000-0005-0000-0000-000021000000}"/>
    <cellStyle name="60% - Énfasis6 2" xfId="42" xr:uid="{00000000-0005-0000-0000-000022000000}"/>
    <cellStyle name="60% - Énfasis6 3" xfId="43" xr:uid="{00000000-0005-0000-0000-000023000000}"/>
    <cellStyle name="Buena 2" xfId="44" xr:uid="{00000000-0005-0000-0000-000024000000}"/>
    <cellStyle name="Buena 3" xfId="45" xr:uid="{00000000-0005-0000-0000-000025000000}"/>
    <cellStyle name="Cálculo 2" xfId="46" xr:uid="{00000000-0005-0000-0000-000026000000}"/>
    <cellStyle name="Cálculo 3" xfId="47" xr:uid="{00000000-0005-0000-0000-000027000000}"/>
    <cellStyle name="Celda de comprobación 2" xfId="48" xr:uid="{00000000-0005-0000-0000-000028000000}"/>
    <cellStyle name="Celda de comprobación 3" xfId="49" xr:uid="{00000000-0005-0000-0000-000029000000}"/>
    <cellStyle name="Celda vinculada 2" xfId="50" xr:uid="{00000000-0005-0000-0000-00002A000000}"/>
    <cellStyle name="Celda vinculada 3" xfId="51" xr:uid="{00000000-0005-0000-0000-00002B000000}"/>
    <cellStyle name="Encabezado 4 2" xfId="52" xr:uid="{00000000-0005-0000-0000-00002C000000}"/>
    <cellStyle name="Encabezado 4 3" xfId="53" xr:uid="{00000000-0005-0000-0000-00002D000000}"/>
    <cellStyle name="Énfasis1 2" xfId="54" xr:uid="{00000000-0005-0000-0000-00002E000000}"/>
    <cellStyle name="Énfasis1 3" xfId="55" xr:uid="{00000000-0005-0000-0000-00002F000000}"/>
    <cellStyle name="Énfasis2 2" xfId="56" xr:uid="{00000000-0005-0000-0000-000030000000}"/>
    <cellStyle name="Énfasis2 3" xfId="57" xr:uid="{00000000-0005-0000-0000-000031000000}"/>
    <cellStyle name="Énfasis3 2" xfId="58" xr:uid="{00000000-0005-0000-0000-000032000000}"/>
    <cellStyle name="Énfasis3 3" xfId="59" xr:uid="{00000000-0005-0000-0000-000033000000}"/>
    <cellStyle name="Énfasis4 2" xfId="60" xr:uid="{00000000-0005-0000-0000-000034000000}"/>
    <cellStyle name="Énfasis4 3" xfId="61" xr:uid="{00000000-0005-0000-0000-000035000000}"/>
    <cellStyle name="Énfasis5 2" xfId="62" xr:uid="{00000000-0005-0000-0000-000036000000}"/>
    <cellStyle name="Énfasis5 3" xfId="63" xr:uid="{00000000-0005-0000-0000-000037000000}"/>
    <cellStyle name="Énfasis6 2" xfId="64" xr:uid="{00000000-0005-0000-0000-000038000000}"/>
    <cellStyle name="Énfasis6 3" xfId="65" xr:uid="{00000000-0005-0000-0000-000039000000}"/>
    <cellStyle name="Entrada 2" xfId="66" xr:uid="{00000000-0005-0000-0000-00003A000000}"/>
    <cellStyle name="Entrada 3" xfId="67" xr:uid="{00000000-0005-0000-0000-00003B000000}"/>
    <cellStyle name="Hipervínculo" xfId="108" builtinId="8"/>
    <cellStyle name="Incorrecto 2" xfId="68" xr:uid="{00000000-0005-0000-0000-00003D000000}"/>
    <cellStyle name="Incorrecto 3" xfId="69" xr:uid="{00000000-0005-0000-0000-00003E000000}"/>
    <cellStyle name="Millares [0]" xfId="1" builtinId="6"/>
    <cellStyle name="Millares [0] 2" xfId="5" xr:uid="{00000000-0005-0000-0000-000040000000}"/>
    <cellStyle name="Millares [0] 2 2" xfId="119" xr:uid="{00000000-0005-0000-0000-000040000000}"/>
    <cellStyle name="Millares [0] 2 3" xfId="134" xr:uid="{00000000-0005-0000-0000-000003000000}"/>
    <cellStyle name="Millares [0] 2 4" xfId="138" xr:uid="{00000000-0005-0000-0000-000004000000}"/>
    <cellStyle name="Millares [0] 3" xfId="131" xr:uid="{00000000-0005-0000-0000-000041000000}"/>
    <cellStyle name="Millares [0] 4" xfId="132" xr:uid="{00000000-0005-0000-0000-000006000000}"/>
    <cellStyle name="Millares [0] 5" xfId="136" xr:uid="{00000000-0005-0000-0000-000007000000}"/>
    <cellStyle name="Millares [0] 6" xfId="109" xr:uid="{00000000-0005-0000-0000-00009B000000}"/>
    <cellStyle name="Millares 10" xfId="113" xr:uid="{00000000-0005-0000-0000-000042000000}"/>
    <cellStyle name="Millares 11" xfId="114" xr:uid="{00000000-0005-0000-0000-000043000000}"/>
    <cellStyle name="Millares 12" xfId="122" xr:uid="{00000000-0005-0000-0000-000044000000}"/>
    <cellStyle name="Millares 2" xfId="3" xr:uid="{00000000-0005-0000-0000-000041000000}"/>
    <cellStyle name="Millares 2 10" xfId="106" xr:uid="{00000000-0005-0000-0000-000042000000}"/>
    <cellStyle name="Millares 2 2" xfId="6" xr:uid="{00000000-0005-0000-0000-000043000000}"/>
    <cellStyle name="Millares 2 2 2" xfId="98" xr:uid="{00000000-0005-0000-0000-000044000000}"/>
    <cellStyle name="Millares 2 2 2 2" xfId="129" xr:uid="{00000000-0005-0000-0000-000048000000}"/>
    <cellStyle name="Millares 2 2 3" xfId="121" xr:uid="{00000000-0005-0000-0000-000049000000}"/>
    <cellStyle name="Millares 2 2 4" xfId="139" xr:uid="{00000000-0005-0000-0000-00000C000000}"/>
    <cellStyle name="Millares 2 3" xfId="97" xr:uid="{00000000-0005-0000-0000-000045000000}"/>
    <cellStyle name="Millares 2 3 2" xfId="120" xr:uid="{00000000-0005-0000-0000-00004B000000}"/>
    <cellStyle name="Millares 2 4" xfId="96" xr:uid="{00000000-0005-0000-0000-000046000000}"/>
    <cellStyle name="Millares 2 4 2" xfId="118" xr:uid="{00000000-0005-0000-0000-00004D000000}"/>
    <cellStyle name="Millares 2 4 3" xfId="133" xr:uid="{00000000-0005-0000-0000-00000E000000}"/>
    <cellStyle name="Millares 2 5" xfId="94" xr:uid="{00000000-0005-0000-0000-000047000000}"/>
    <cellStyle name="Millares 2 5 2" xfId="128" xr:uid="{00000000-0005-0000-0000-00004F000000}"/>
    <cellStyle name="Millares 2 5 3" xfId="137" xr:uid="{00000000-0005-0000-0000-00000F000000}"/>
    <cellStyle name="Millares 2 6" xfId="92" xr:uid="{00000000-0005-0000-0000-000048000000}"/>
    <cellStyle name="Millares 2 6 2" xfId="126" xr:uid="{00000000-0005-0000-0000-000051000000}"/>
    <cellStyle name="Millares 2 7" xfId="103" xr:uid="{00000000-0005-0000-0000-000049000000}"/>
    <cellStyle name="Millares 2 7 2" xfId="116" xr:uid="{00000000-0005-0000-0000-000052000000}"/>
    <cellStyle name="Millares 2 8" xfId="105" xr:uid="{00000000-0005-0000-0000-00004A000000}"/>
    <cellStyle name="Millares 2 9" xfId="104" xr:uid="{00000000-0005-0000-0000-00004B000000}"/>
    <cellStyle name="Millares 3" xfId="2" xr:uid="{00000000-0005-0000-0000-00004C000000}"/>
    <cellStyle name="Millares 3 2" xfId="7" xr:uid="{00000000-0005-0000-0000-00004D000000}"/>
    <cellStyle name="Millares 3 2 2" xfId="95" xr:uid="{00000000-0005-0000-0000-00004E000000}"/>
    <cellStyle name="Millares 3 2 2 2" xfId="117" xr:uid="{00000000-0005-0000-0000-000056000000}"/>
    <cellStyle name="Millares 3 2 3" xfId="93" xr:uid="{00000000-0005-0000-0000-00004F000000}"/>
    <cellStyle name="Millares 3 2 3 2" xfId="127" xr:uid="{00000000-0005-0000-0000-000058000000}"/>
    <cellStyle name="Millares 3 2 4" xfId="115" xr:uid="{00000000-0005-0000-0000-000059000000}"/>
    <cellStyle name="Millares 3 3" xfId="107" xr:uid="{00000000-0005-0000-0000-000050000000}"/>
    <cellStyle name="Millares 3 3 2" xfId="135" xr:uid="{00000000-0005-0000-0000-000012000000}"/>
    <cellStyle name="Millares 3 3 3" xfId="110" xr:uid="{00000000-0005-0000-0000-00005A000000}"/>
    <cellStyle name="Millares 3 4" xfId="140" xr:uid="{00000000-0005-0000-0000-000013000000}"/>
    <cellStyle name="Millares 4" xfId="100" xr:uid="{00000000-0005-0000-0000-000051000000}"/>
    <cellStyle name="Millares 4 2" xfId="123" xr:uid="{00000000-0005-0000-0000-00005C000000}"/>
    <cellStyle name="Millares 5" xfId="101" xr:uid="{00000000-0005-0000-0000-000052000000}"/>
    <cellStyle name="Millares 5 2" xfId="124" xr:uid="{00000000-0005-0000-0000-00005E000000}"/>
    <cellStyle name="Millares 6" xfId="102" xr:uid="{00000000-0005-0000-0000-000053000000}"/>
    <cellStyle name="Millares 6 2" xfId="130" xr:uid="{00000000-0005-0000-0000-000060000000}"/>
    <cellStyle name="Millares 7" xfId="91" xr:uid="{00000000-0005-0000-0000-000054000000}"/>
    <cellStyle name="Millares 7 2" xfId="125" xr:uid="{00000000-0005-0000-0000-000062000000}"/>
    <cellStyle name="Millares 8" xfId="111" xr:uid="{00000000-0005-0000-0000-000063000000}"/>
    <cellStyle name="Millares 9" xfId="112" xr:uid="{00000000-0005-0000-0000-000064000000}"/>
    <cellStyle name="Neutral 2" xfId="70" xr:uid="{00000000-0005-0000-0000-000055000000}"/>
    <cellStyle name="Neutral 3" xfId="71" xr:uid="{00000000-0005-0000-0000-000056000000}"/>
    <cellStyle name="Normal" xfId="0" builtinId="0"/>
    <cellStyle name="Normal 2" xfId="4" xr:uid="{00000000-0005-0000-0000-000058000000}"/>
    <cellStyle name="Normal 3" xfId="72" xr:uid="{00000000-0005-0000-0000-000059000000}"/>
    <cellStyle name="Normal 3 2" xfId="99" xr:uid="{00000000-0005-0000-0000-00005A000000}"/>
    <cellStyle name="Notas 2" xfId="73" xr:uid="{00000000-0005-0000-0000-00005B000000}"/>
    <cellStyle name="Notas 3" xfId="74" xr:uid="{00000000-0005-0000-0000-00005C000000}"/>
    <cellStyle name="Salida 2" xfId="75" xr:uid="{00000000-0005-0000-0000-00005D000000}"/>
    <cellStyle name="Salida 3" xfId="76" xr:uid="{00000000-0005-0000-0000-00005E000000}"/>
    <cellStyle name="Texto de advertencia 2" xfId="77" xr:uid="{00000000-0005-0000-0000-00005F000000}"/>
    <cellStyle name="Texto de advertencia 3" xfId="78" xr:uid="{00000000-0005-0000-0000-000060000000}"/>
    <cellStyle name="Texto explicativo 2" xfId="79" xr:uid="{00000000-0005-0000-0000-000061000000}"/>
    <cellStyle name="Texto explicativo 3" xfId="80" xr:uid="{00000000-0005-0000-0000-000062000000}"/>
    <cellStyle name="Título 1 2" xfId="81" xr:uid="{00000000-0005-0000-0000-000063000000}"/>
    <cellStyle name="Título 1 3" xfId="82" xr:uid="{00000000-0005-0000-0000-000064000000}"/>
    <cellStyle name="Título 2 2" xfId="83" xr:uid="{00000000-0005-0000-0000-000065000000}"/>
    <cellStyle name="Título 2 3" xfId="84" xr:uid="{00000000-0005-0000-0000-000066000000}"/>
    <cellStyle name="Título 3 2" xfId="85" xr:uid="{00000000-0005-0000-0000-000067000000}"/>
    <cellStyle name="Título 3 3" xfId="86" xr:uid="{00000000-0005-0000-0000-000068000000}"/>
    <cellStyle name="Título 4" xfId="87" xr:uid="{00000000-0005-0000-0000-000069000000}"/>
    <cellStyle name="Título 5" xfId="88" xr:uid="{00000000-0005-0000-0000-00006A000000}"/>
    <cellStyle name="Total 2" xfId="89" xr:uid="{00000000-0005-0000-0000-00006B000000}"/>
    <cellStyle name="Total 3" xfId="90" xr:uid="{00000000-0005-0000-0000-00006C000000}"/>
  </cellStyles>
  <dxfs count="23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158750</xdr:colOff>
      <xdr:row>0</xdr:row>
      <xdr:rowOff>10583</xdr:rowOff>
    </xdr:from>
    <xdr:ext cx="5905500" cy="1058332"/>
    <xdr:pic>
      <xdr:nvPicPr>
        <xdr:cNvPr id="4" name="Imagen 3">
          <a:extLst>
            <a:ext uri="{FF2B5EF4-FFF2-40B4-BE49-F238E27FC236}">
              <a16:creationId xmlns:a16="http://schemas.microsoft.com/office/drawing/2014/main" id="{BD36CC0A-A434-4CDE-A5E5-CD21AC96AC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97417" y="10583"/>
          <a:ext cx="5905500" cy="1058332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</xdr:col>
      <xdr:colOff>1634070</xdr:colOff>
      <xdr:row>1</xdr:row>
      <xdr:rowOff>131233</xdr:rowOff>
    </xdr:from>
    <xdr:ext cx="3170763" cy="514350"/>
    <xdr:pic>
      <xdr:nvPicPr>
        <xdr:cNvPr id="5" name="Imagen 4">
          <a:extLst>
            <a:ext uri="{FF2B5EF4-FFF2-40B4-BE49-F238E27FC236}">
              <a16:creationId xmlns:a16="http://schemas.microsoft.com/office/drawing/2014/main" id="{33FF8FAB-9682-43EC-B15F-3AA55DFF6A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7954820" y="321733"/>
          <a:ext cx="3170763" cy="514350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7\Users\Liquidacion%20Salarios\Documents\REMUNERACIONES%202015\SALARIOS\HABERES%20OCTUBRE\Users\zx\Documents\Sueldos\Sueldos%2020142\10%20OCTUBRE%202014\LIQUIDACION%20MES%20DE%20OCTUBRE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CONTRAT"/>
      <sheetName val="CONTROL"/>
      <sheetName val="Liquidacion"/>
      <sheetName val="Anexo"/>
      <sheetName val="NoAnex"/>
      <sheetName val="OK"/>
      <sheetName val="137"/>
      <sheetName val="REGTRAB"/>
      <sheetName val="133 BONRC RB"/>
      <sheetName val="133 BONRC RB(9)"/>
      <sheetName val="133 BONRC RB(10)"/>
      <sheetName val="111 RB "/>
      <sheetName val="111 RB  (2)"/>
      <sheetName val="111 RB  (5)"/>
      <sheetName val="111 RB  (6)"/>
      <sheetName val="111 Vac"/>
      <sheetName val="Amumjt"/>
      <sheetName val="Avanzad"/>
      <sheetName val="1SufeMTESS"/>
      <sheetName val="KA'ARU PORA"/>
      <sheetName val="MIP"/>
      <sheetName val="COOP 29SET "/>
      <sheetName val="Multas"/>
      <sheetName val="JUDICIAL MOREL"/>
      <sheetName val="113 GR TOTAL"/>
      <sheetName val="113 GR TOTAL (2)"/>
      <sheetName val="133 ACAD RB"/>
      <sheetName val="133 antigtot (2)"/>
      <sheetName val="133 antigtot (3)"/>
      <sheetName val="133 BONGP RB"/>
      <sheetName val="133 BONGA RB"/>
      <sheetName val="133 BONGA RB (6)"/>
      <sheetName val="133 BONGA RB (7)"/>
      <sheetName val="191 SS RB"/>
      <sheetName val="191 SS RB (2)"/>
      <sheetName val="191 SS RB (5)"/>
      <sheetName val="191 SS RB (4)"/>
      <sheetName val="199 EQUIP RB"/>
      <sheetName val="199 EQUIP RB (4)"/>
      <sheetName val="199 EQUIP RB (5)"/>
      <sheetName val="199 EQUIP GASTOS TOTAL (2)"/>
      <sheetName val="199 EQUIP GASTOS TOTAL (5)"/>
      <sheetName val="199 EQUIP GASTOS TOTAL (6)"/>
      <sheetName val="137 gratsegtot"/>
      <sheetName val="137 GRATPAIL TOTAL"/>
      <sheetName val="137 GRATPAIL TOTAL (2)"/>
      <sheetName val="CONT. HP 145"/>
      <sheetName val="CONT. HP 145 (2)"/>
      <sheetName val="145 OBLIG "/>
      <sheetName val="145"/>
      <sheetName val="141 PER TEC SF  (3)"/>
      <sheetName val="141-1 COM (2)"/>
      <sheetName val="141 PER TEC GP"/>
      <sheetName val="141-CA CF   (6)"/>
      <sheetName val="141 PER TEC SF  (2)"/>
      <sheetName val="141-CA CF   (3)"/>
      <sheetName val="141 PER TEC SF  (4)"/>
      <sheetName val="141-CA CF   (4)"/>
      <sheetName val="141 PER TEC CF"/>
      <sheetName val="141-PT RB  "/>
      <sheetName val="141 PER TEC CF (2)"/>
      <sheetName val="141 PER TEC CF (4)"/>
      <sheetName val="141 PER TEC CF (3)"/>
      <sheetName val="141 PER TEC CF (5)"/>
      <sheetName val="141 PER TEC CF (6)"/>
      <sheetName val="141 PER TEC CF (7)"/>
      <sheetName val="141-PT RB   (2)"/>
      <sheetName val="144 SF"/>
      <sheetName val="144 RB F30 (3)"/>
      <sheetName val="145 "/>
      <sheetName val="145-OBLIG"/>
      <sheetName val="145  (4)"/>
      <sheetName val="145-OBLIG (2)"/>
      <sheetName val="145  (2)"/>
      <sheetName val="145  (3)"/>
      <sheetName val="145  (9)"/>
      <sheetName val="145-OBLIG (5)"/>
      <sheetName val="145-OBLIG (6)"/>
      <sheetName val="145  (10)"/>
      <sheetName val="145  (21)"/>
      <sheetName val="145-OBLIG (13)"/>
      <sheetName val="145  (20)"/>
      <sheetName val="145  (11)"/>
      <sheetName val="145-OBLIG (10)"/>
      <sheetName val="145  CA"/>
      <sheetName val="145  (CA"/>
      <sheetName val="145-OBLIG (11)"/>
      <sheetName val="145  (12)"/>
      <sheetName val="145-OBLIG (7)"/>
      <sheetName val="145  (13)"/>
      <sheetName val="145-OBLIG (9)"/>
      <sheetName val="145  (7)"/>
      <sheetName val="145  (14)"/>
      <sheetName val="145-OBLIG (8)"/>
      <sheetName val="145  (6)"/>
      <sheetName val="145  (8)"/>
      <sheetName val="145-OBLIG (14)"/>
      <sheetName val="145  (15)"/>
      <sheetName val="145-OBLIG (4)"/>
      <sheetName val="145  (16)"/>
      <sheetName val="145  (17)"/>
      <sheetName val="145-OBLIG (3)"/>
      <sheetName val="145  (18)"/>
      <sheetName val="145  (19)"/>
      <sheetName val="145-OBLIG (12)"/>
      <sheetName val="141 JUD BNF"/>
      <sheetName val="RE -145"/>
      <sheetName val="RE -144"/>
      <sheetName val="RE -141"/>
      <sheetName val="RE PERM"/>
      <sheetName val="RE - RA (3)"/>
      <sheetName val="RE - RA (4)"/>
      <sheetName val="Pendiente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ANEXO NOMINAL DEL PERSONAL DEL MTEySS</v>
          </cell>
        </row>
        <row r="7">
          <cell r="A7" t="str">
            <v>CEDULA</v>
          </cell>
          <cell r="B7" t="str">
            <v>NOMBRE</v>
          </cell>
          <cell r="C7" t="str">
            <v>APELLIDO</v>
          </cell>
          <cell r="D7" t="str">
            <v>CARGO</v>
          </cell>
          <cell r="E7" t="str">
            <v>CAT.</v>
          </cell>
          <cell r="F7" t="str">
            <v>PRES</v>
          </cell>
          <cell r="G7" t="str">
            <v>TIPO DE PRES.</v>
          </cell>
          <cell r="H7" t="str">
            <v>PRG.</v>
          </cell>
          <cell r="I7" t="str">
            <v>SUB PROGR.</v>
          </cell>
          <cell r="J7" t="str">
            <v>PROY.</v>
          </cell>
          <cell r="K7" t="str">
            <v>DPTO.</v>
          </cell>
          <cell r="L7" t="str">
            <v>LINEA</v>
          </cell>
          <cell r="M7" t="str">
            <v>TIPO</v>
          </cell>
          <cell r="N7" t="str">
            <v>FUNCION REAL</v>
          </cell>
          <cell r="O7" t="str">
            <v>MOVIMIENTO/ESTADO</v>
          </cell>
          <cell r="P7" t="str">
            <v>ING</v>
          </cell>
          <cell r="Q7" t="str">
            <v>ANT</v>
          </cell>
          <cell r="R7" t="str">
            <v>DOC</v>
          </cell>
          <cell r="S7" t="str">
            <v>CONT N°</v>
          </cell>
          <cell r="T7" t="str">
            <v>CUENTA BANCARIA</v>
          </cell>
          <cell r="U7" t="str">
            <v>Nº</v>
          </cell>
        </row>
        <row r="8">
          <cell r="A8">
            <v>330184</v>
          </cell>
          <cell r="B8" t="str">
            <v>CIRILO GUILLERMO</v>
          </cell>
          <cell r="C8" t="str">
            <v>SOSA FLORES</v>
          </cell>
          <cell r="D8" t="str">
            <v>MINISTRO</v>
          </cell>
          <cell r="E8" t="str">
            <v>A31</v>
          </cell>
          <cell r="F8">
            <v>5755500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99</v>
          </cell>
          <cell r="L8">
            <v>1000</v>
          </cell>
          <cell r="M8" t="str">
            <v>PE</v>
          </cell>
          <cell r="N8" t="str">
            <v>MINISTRO</v>
          </cell>
          <cell r="O8">
            <v>0</v>
          </cell>
          <cell r="P8">
            <v>41730</v>
          </cell>
          <cell r="Q8">
            <v>0.66027397260273968</v>
          </cell>
          <cell r="R8" t="str">
            <v>DECRETO 1433</v>
          </cell>
          <cell r="S8">
            <v>0</v>
          </cell>
          <cell r="T8" t="str">
            <v>03-3190903</v>
          </cell>
          <cell r="U8">
            <v>1</v>
          </cell>
        </row>
        <row r="9">
          <cell r="A9">
            <v>1336462</v>
          </cell>
          <cell r="B9" t="str">
            <v>CESAR AUGUSTO</v>
          </cell>
          <cell r="C9" t="str">
            <v>SEGOVIA VILLASANTI</v>
          </cell>
          <cell r="D9" t="str">
            <v>VICEMINISTRO</v>
          </cell>
          <cell r="E9" t="str">
            <v>A5A</v>
          </cell>
          <cell r="F9">
            <v>5119000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99</v>
          </cell>
          <cell r="L9">
            <v>2000</v>
          </cell>
          <cell r="M9" t="str">
            <v>PE</v>
          </cell>
          <cell r="N9" t="str">
            <v>VICEMINISTRO DE TRABAJO</v>
          </cell>
          <cell r="O9">
            <v>0</v>
          </cell>
          <cell r="P9">
            <v>41766</v>
          </cell>
          <cell r="Q9">
            <v>0.56164383561643838</v>
          </cell>
          <cell r="R9" t="str">
            <v>DECRETO 1583</v>
          </cell>
          <cell r="S9">
            <v>0</v>
          </cell>
          <cell r="T9">
            <v>0</v>
          </cell>
          <cell r="U9">
            <v>2</v>
          </cell>
        </row>
        <row r="10">
          <cell r="A10">
            <v>2020488</v>
          </cell>
          <cell r="B10" t="str">
            <v>MATIAS ORLANDO</v>
          </cell>
          <cell r="C10" t="str">
            <v>FERNANDEZ BOGADO</v>
          </cell>
          <cell r="D10" t="str">
            <v>VICEMINISTRO</v>
          </cell>
          <cell r="E10" t="str">
            <v>A5A</v>
          </cell>
          <cell r="F10">
            <v>5119000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99</v>
          </cell>
          <cell r="L10">
            <v>2000</v>
          </cell>
          <cell r="M10" t="str">
            <v>PE</v>
          </cell>
          <cell r="N10" t="str">
            <v>VICEMINISTRO DE EMPLEO Y SS</v>
          </cell>
          <cell r="O10">
            <v>0</v>
          </cell>
          <cell r="P10">
            <v>41766</v>
          </cell>
          <cell r="Q10">
            <v>0.56164383561643838</v>
          </cell>
          <cell r="R10" t="str">
            <v>DECRETO 1584</v>
          </cell>
          <cell r="S10">
            <v>0</v>
          </cell>
          <cell r="T10">
            <v>0</v>
          </cell>
          <cell r="U10">
            <v>3</v>
          </cell>
        </row>
        <row r="11">
          <cell r="A11">
            <v>932718</v>
          </cell>
          <cell r="B11" t="str">
            <v>DAVID RAFAEL</v>
          </cell>
          <cell r="C11" t="str">
            <v>VELAZQUEZ SEIFERHELD</v>
          </cell>
          <cell r="D11" t="str">
            <v>DIRECTOR GENERAL</v>
          </cell>
          <cell r="E11" t="str">
            <v>BG5</v>
          </cell>
          <cell r="F11">
            <v>5128200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99</v>
          </cell>
          <cell r="L11">
            <v>3000</v>
          </cell>
          <cell r="M11" t="str">
            <v>PE</v>
          </cell>
          <cell r="N11" t="str">
            <v>DIRECTOR GRAL. DEL EMPLEO</v>
          </cell>
          <cell r="O11">
            <v>0</v>
          </cell>
          <cell r="P11">
            <v>41767</v>
          </cell>
          <cell r="Q11">
            <v>0.55890410958904113</v>
          </cell>
          <cell r="R11" t="str">
            <v>RESOLUCION 53</v>
          </cell>
          <cell r="S11">
            <v>0</v>
          </cell>
          <cell r="T11">
            <v>0</v>
          </cell>
          <cell r="U11">
            <v>4</v>
          </cell>
        </row>
        <row r="12">
          <cell r="A12">
            <v>1935348</v>
          </cell>
          <cell r="B12" t="str">
            <v>NATALIA BEATRIZ</v>
          </cell>
          <cell r="C12" t="str">
            <v>SOSA FLORES</v>
          </cell>
          <cell r="D12" t="str">
            <v>DIRECTOR</v>
          </cell>
          <cell r="E12" t="str">
            <v>BJ6</v>
          </cell>
          <cell r="F12">
            <v>4793100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99</v>
          </cell>
          <cell r="L12">
            <v>4000</v>
          </cell>
          <cell r="M12" t="str">
            <v>PE</v>
          </cell>
          <cell r="N12" t="str">
            <v>DIRECTORA DE PROTECCION DE LA NIÑEZ Y LA ADOLESCENCIA</v>
          </cell>
          <cell r="O12">
            <v>0</v>
          </cell>
          <cell r="P12">
            <v>41695</v>
          </cell>
          <cell r="Q12">
            <v>0.75616438356164384</v>
          </cell>
          <cell r="R12" t="str">
            <v>RES 42/RES DESIG 523</v>
          </cell>
          <cell r="S12">
            <v>0</v>
          </cell>
          <cell r="T12" t="str">
            <v>03-3177043</v>
          </cell>
          <cell r="U12">
            <v>5</v>
          </cell>
        </row>
        <row r="13">
          <cell r="A13">
            <v>2432592</v>
          </cell>
          <cell r="B13" t="str">
            <v>JORGE MARCELO</v>
          </cell>
          <cell r="C13" t="str">
            <v>MAIDANA TILLERIA</v>
          </cell>
          <cell r="D13" t="str">
            <v>DIRECTOR</v>
          </cell>
          <cell r="E13" t="str">
            <v>BJ6</v>
          </cell>
          <cell r="F13">
            <v>4793100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  <cell r="K13">
            <v>99</v>
          </cell>
          <cell r="L13">
            <v>4000</v>
          </cell>
          <cell r="M13" t="str">
            <v>PE</v>
          </cell>
          <cell r="N13" t="str">
            <v>DIRECTOR GRAL. DE GABINETE</v>
          </cell>
          <cell r="O13">
            <v>0</v>
          </cell>
          <cell r="P13">
            <v>41750</v>
          </cell>
          <cell r="Q13">
            <v>0.60547945205479448</v>
          </cell>
          <cell r="R13" t="str">
            <v>RESOLUCION 20</v>
          </cell>
          <cell r="S13">
            <v>0</v>
          </cell>
          <cell r="T13">
            <v>0</v>
          </cell>
          <cell r="U13">
            <v>6</v>
          </cell>
        </row>
        <row r="14">
          <cell r="A14">
            <v>2040156</v>
          </cell>
          <cell r="B14" t="str">
            <v xml:space="preserve">HECTOR RAFAEL </v>
          </cell>
          <cell r="C14" t="str">
            <v>RODRIGUEZ SAMUDIO</v>
          </cell>
          <cell r="D14" t="str">
            <v>PROFESIONAL SANITARIO (II)</v>
          </cell>
          <cell r="E14" t="str">
            <v>S46</v>
          </cell>
          <cell r="F14">
            <v>4500000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99</v>
          </cell>
          <cell r="L14">
            <v>5000</v>
          </cell>
          <cell r="M14" t="str">
            <v>PE</v>
          </cell>
          <cell r="N14" t="str">
            <v>COMISIONADO MJT</v>
          </cell>
          <cell r="O14">
            <v>0</v>
          </cell>
          <cell r="P14">
            <v>40563</v>
          </cell>
          <cell r="Q14">
            <v>3.8575342465753426</v>
          </cell>
          <cell r="R14" t="str">
            <v>DECRETO 5987</v>
          </cell>
          <cell r="S14">
            <v>0</v>
          </cell>
          <cell r="T14" t="str">
            <v>01-7376781</v>
          </cell>
          <cell r="U14">
            <v>7</v>
          </cell>
        </row>
        <row r="15">
          <cell r="A15">
            <v>807352</v>
          </cell>
          <cell r="B15" t="str">
            <v xml:space="preserve">VICTOR HUGO FRANCISCO SOLANO </v>
          </cell>
          <cell r="C15" t="str">
            <v>THOMAS CACERES</v>
          </cell>
          <cell r="D15" t="str">
            <v>DIRECTOR GENERAL</v>
          </cell>
          <cell r="E15" t="str">
            <v>BG5</v>
          </cell>
          <cell r="F15">
            <v>5128200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99</v>
          </cell>
          <cell r="L15">
            <v>3000</v>
          </cell>
          <cell r="M15" t="str">
            <v>PE</v>
          </cell>
          <cell r="N15" t="str">
            <v>DIRECTOR GRAL. ASESORIA JURIDICA</v>
          </cell>
          <cell r="O15">
            <v>0</v>
          </cell>
          <cell r="P15">
            <v>41767</v>
          </cell>
          <cell r="Q15">
            <v>0.55890410958904113</v>
          </cell>
          <cell r="R15" t="str">
            <v>RES DESIG 54/14</v>
          </cell>
          <cell r="S15">
            <v>0</v>
          </cell>
          <cell r="T15" t="str">
            <v>03-3168740</v>
          </cell>
          <cell r="U15">
            <v>8</v>
          </cell>
        </row>
        <row r="16">
          <cell r="A16">
            <v>585288</v>
          </cell>
          <cell r="B16" t="str">
            <v xml:space="preserve">RAMIRO SABINO </v>
          </cell>
          <cell r="C16" t="str">
            <v>OCAMPOS GONZALEZ</v>
          </cell>
          <cell r="D16" t="str">
            <v>DIRECTOR</v>
          </cell>
          <cell r="E16" t="str">
            <v>BA5</v>
          </cell>
          <cell r="F16">
            <v>4144000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99</v>
          </cell>
          <cell r="L16">
            <v>6000</v>
          </cell>
          <cell r="M16" t="str">
            <v>PE</v>
          </cell>
          <cell r="N16" t="str">
            <v>DIRECTOR GENERAL DEL TRABAJO</v>
          </cell>
          <cell r="O16">
            <v>0</v>
          </cell>
          <cell r="P16">
            <v>41771</v>
          </cell>
          <cell r="Q16">
            <v>0.54794520547945202</v>
          </cell>
          <cell r="R16" t="str">
            <v>RESOLUCION 63</v>
          </cell>
          <cell r="S16">
            <v>0</v>
          </cell>
          <cell r="T16">
            <v>0</v>
          </cell>
          <cell r="U16">
            <v>9</v>
          </cell>
        </row>
        <row r="17">
          <cell r="A17">
            <v>747642</v>
          </cell>
          <cell r="B17" t="str">
            <v xml:space="preserve">JOSE NICOLAS </v>
          </cell>
          <cell r="C17" t="str">
            <v>ROJAS GIMENEZ</v>
          </cell>
          <cell r="D17" t="str">
            <v>PROFESIONAL (I)</v>
          </cell>
          <cell r="E17" t="str">
            <v>CO3</v>
          </cell>
          <cell r="F17">
            <v>4000000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99</v>
          </cell>
          <cell r="L17">
            <v>7000</v>
          </cell>
          <cell r="M17" t="str">
            <v>PE</v>
          </cell>
          <cell r="N17" t="str">
            <v>DIRECTOR DE PRENSA</v>
          </cell>
          <cell r="O17">
            <v>0</v>
          </cell>
          <cell r="P17">
            <v>41887</v>
          </cell>
          <cell r="Q17">
            <v>0.23013698630136986</v>
          </cell>
          <cell r="R17" t="str">
            <v>RES. NOMB Y DESIG N° 512</v>
          </cell>
          <cell r="S17">
            <v>0</v>
          </cell>
          <cell r="T17">
            <v>0</v>
          </cell>
          <cell r="U17">
            <v>10</v>
          </cell>
        </row>
        <row r="18">
          <cell r="A18">
            <v>657783</v>
          </cell>
          <cell r="B18" t="str">
            <v xml:space="preserve">DELIA </v>
          </cell>
          <cell r="C18" t="str">
            <v>INSFRAN ALVARENGA</v>
          </cell>
          <cell r="D18" t="str">
            <v>TÉCNICO (I)</v>
          </cell>
          <cell r="E18" t="str">
            <v>D8S</v>
          </cell>
          <cell r="F18">
            <v>3954600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99</v>
          </cell>
          <cell r="L18">
            <v>8000</v>
          </cell>
          <cell r="M18" t="str">
            <v>PE</v>
          </cell>
          <cell r="N18" t="str">
            <v>JEFA DE DPTO. PERCEPTORIA</v>
          </cell>
          <cell r="O18">
            <v>0</v>
          </cell>
          <cell r="P18">
            <v>32603</v>
          </cell>
          <cell r="Q18">
            <v>25.665753424657535</v>
          </cell>
          <cell r="R18" t="str">
            <v>DECRETO 731/ RES. DESIG 116/14</v>
          </cell>
          <cell r="S18">
            <v>0</v>
          </cell>
          <cell r="T18" t="str">
            <v>11-688143</v>
          </cell>
          <cell r="U18">
            <v>11</v>
          </cell>
        </row>
        <row r="19">
          <cell r="A19">
            <v>827992</v>
          </cell>
          <cell r="B19" t="str">
            <v>AUGUSTO</v>
          </cell>
          <cell r="C19" t="str">
            <v>CARDENAS GONZALEZ</v>
          </cell>
          <cell r="D19" t="str">
            <v>DIRECTOR</v>
          </cell>
          <cell r="E19" t="str">
            <v>BB7</v>
          </cell>
          <cell r="F19">
            <v>3677800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99</v>
          </cell>
          <cell r="L19">
            <v>9000</v>
          </cell>
          <cell r="M19" t="str">
            <v>PE</v>
          </cell>
          <cell r="N19" t="str">
            <v>SECRETARIO GENERAL DEL MTEySS</v>
          </cell>
          <cell r="O19">
            <v>0</v>
          </cell>
          <cell r="P19">
            <v>41887</v>
          </cell>
          <cell r="Q19">
            <v>0.23013698630136986</v>
          </cell>
          <cell r="R19" t="str">
            <v>RES NOMB Y DESIG N° 515</v>
          </cell>
          <cell r="S19">
            <v>0</v>
          </cell>
          <cell r="T19">
            <v>0</v>
          </cell>
          <cell r="U19">
            <v>12</v>
          </cell>
        </row>
        <row r="20">
          <cell r="A20">
            <v>1385454</v>
          </cell>
          <cell r="B20" t="str">
            <v xml:space="preserve">MARLENE ELIZABETH </v>
          </cell>
          <cell r="C20" t="str">
            <v>RAMIREZ KRAUER</v>
          </cell>
          <cell r="D20" t="str">
            <v>PROFESIONAL (I)</v>
          </cell>
          <cell r="E20" t="str">
            <v>CN7</v>
          </cell>
          <cell r="F20">
            <v>3677800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99</v>
          </cell>
          <cell r="L20">
            <v>10000</v>
          </cell>
          <cell r="M20" t="str">
            <v>PE</v>
          </cell>
          <cell r="N20" t="str">
            <v>JEFA DEL DPTO. DE TALENTOS HUMANOS/DGTH</v>
          </cell>
          <cell r="O20">
            <v>0</v>
          </cell>
          <cell r="P20">
            <v>35704</v>
          </cell>
          <cell r="Q20">
            <v>17.169863013698631</v>
          </cell>
          <cell r="R20" t="str">
            <v>RES DESIG 164/14</v>
          </cell>
          <cell r="S20">
            <v>0</v>
          </cell>
          <cell r="T20" t="str">
            <v>11-687830</v>
          </cell>
          <cell r="U20">
            <v>13</v>
          </cell>
        </row>
        <row r="21">
          <cell r="A21">
            <v>3684845</v>
          </cell>
          <cell r="B21" t="str">
            <v>NELCY MARILDE</v>
          </cell>
          <cell r="C21" t="str">
            <v xml:space="preserve"> ROLON DIAZ</v>
          </cell>
          <cell r="D21" t="str">
            <v>SECRETARIO/A (I)</v>
          </cell>
          <cell r="E21" t="str">
            <v>C9N</v>
          </cell>
          <cell r="F21">
            <v>3646300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99</v>
          </cell>
          <cell r="L21">
            <v>11000</v>
          </cell>
          <cell r="M21" t="str">
            <v>PE</v>
          </cell>
          <cell r="N21" t="str">
            <v>ELAB DE ACTAS, NOTIFICACION, MEDIACION, INFORMES - D.T.D</v>
          </cell>
          <cell r="O21">
            <v>0</v>
          </cell>
          <cell r="P21">
            <v>39860</v>
          </cell>
          <cell r="Q21">
            <v>5.7835616438356166</v>
          </cell>
          <cell r="R21" t="str">
            <v>DECRETO 1501</v>
          </cell>
          <cell r="S21">
            <v>0</v>
          </cell>
          <cell r="T21" t="str">
            <v>03-3168520</v>
          </cell>
          <cell r="U21">
            <v>14</v>
          </cell>
        </row>
        <row r="22">
          <cell r="A22">
            <v>1002749</v>
          </cell>
          <cell r="B22" t="str">
            <v>BASILIA SALVADORA</v>
          </cell>
          <cell r="C22" t="str">
            <v>FARIÑA</v>
          </cell>
          <cell r="D22" t="str">
            <v>PROFESIONAL (I)</v>
          </cell>
          <cell r="E22" t="str">
            <v>CN2</v>
          </cell>
          <cell r="F22">
            <v>3606800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99</v>
          </cell>
          <cell r="L22">
            <v>12000</v>
          </cell>
          <cell r="M22" t="str">
            <v>PE</v>
          </cell>
          <cell r="N22" t="str">
            <v>JEFA DPTO. PLANIFICACION</v>
          </cell>
          <cell r="O22">
            <v>0</v>
          </cell>
          <cell r="P22">
            <v>35247</v>
          </cell>
          <cell r="Q22">
            <v>18.421917808219177</v>
          </cell>
          <cell r="R22" t="str">
            <v>DECRETO 14046/RES DESIG 267</v>
          </cell>
          <cell r="S22">
            <v>0</v>
          </cell>
          <cell r="T22" t="str">
            <v>01-7379937</v>
          </cell>
          <cell r="U22">
            <v>15</v>
          </cell>
        </row>
        <row r="23">
          <cell r="A23">
            <v>3195217</v>
          </cell>
          <cell r="B23" t="str">
            <v xml:space="preserve">MARIA LORENA </v>
          </cell>
          <cell r="C23" t="str">
            <v>CRISTALDO ZARATE</v>
          </cell>
          <cell r="D23" t="str">
            <v>DIRECTOR</v>
          </cell>
          <cell r="E23" t="str">
            <v>BB3</v>
          </cell>
          <cell r="F23">
            <v>3516500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99</v>
          </cell>
          <cell r="L23">
            <v>13000</v>
          </cell>
          <cell r="M23" t="str">
            <v>PE</v>
          </cell>
          <cell r="N23" t="str">
            <v>JEFA DPTO. DE CONTROL Y SEGUIMIENTO</v>
          </cell>
          <cell r="O23">
            <v>0</v>
          </cell>
          <cell r="P23">
            <v>41744</v>
          </cell>
          <cell r="Q23">
            <v>0.62191780821917808</v>
          </cell>
          <cell r="R23" t="str">
            <v>RES DESIG 38/14</v>
          </cell>
          <cell r="S23">
            <v>0</v>
          </cell>
          <cell r="T23">
            <v>0</v>
          </cell>
          <cell r="U23">
            <v>16</v>
          </cell>
        </row>
        <row r="24">
          <cell r="A24">
            <v>401128</v>
          </cell>
          <cell r="B24" t="str">
            <v xml:space="preserve">MAXIMINO ANTONIO </v>
          </cell>
          <cell r="C24" t="str">
            <v>LEON DA COSTA</v>
          </cell>
          <cell r="D24" t="str">
            <v>TÉCNICO (I)</v>
          </cell>
          <cell r="E24" t="str">
            <v>D8C</v>
          </cell>
          <cell r="F24">
            <v>3468500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99</v>
          </cell>
          <cell r="L24">
            <v>14000</v>
          </cell>
          <cell r="M24" t="str">
            <v>PE</v>
          </cell>
          <cell r="N24" t="str">
            <v>COORDINADOR DE PRENSA</v>
          </cell>
          <cell r="O24">
            <v>0</v>
          </cell>
          <cell r="P24">
            <v>35507</v>
          </cell>
          <cell r="Q24">
            <v>17.709589041095889</v>
          </cell>
          <cell r="R24" t="str">
            <v>DECRETO 16573</v>
          </cell>
          <cell r="S24">
            <v>0</v>
          </cell>
          <cell r="T24" t="str">
            <v>03-3168180</v>
          </cell>
          <cell r="U24">
            <v>17</v>
          </cell>
        </row>
        <row r="25">
          <cell r="A25">
            <v>900199</v>
          </cell>
          <cell r="B25" t="str">
            <v>ISMAEL ENRIQUE</v>
          </cell>
          <cell r="C25" t="str">
            <v>LOPEZ ARCE</v>
          </cell>
          <cell r="D25" t="str">
            <v>TÉCNICO (I)</v>
          </cell>
          <cell r="E25" t="str">
            <v>DV3</v>
          </cell>
          <cell r="F25">
            <v>3226700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99</v>
          </cell>
          <cell r="L25">
            <v>15000</v>
          </cell>
          <cell r="M25" t="str">
            <v>PE</v>
          </cell>
          <cell r="N25" t="str">
            <v>DIRECTOR GENERAL DE PLANIFICACION Y COOP.</v>
          </cell>
          <cell r="O25">
            <v>0</v>
          </cell>
          <cell r="P25">
            <v>41647</v>
          </cell>
          <cell r="Q25">
            <v>0.88767123287671235</v>
          </cell>
          <cell r="R25" t="str">
            <v>RESOLUCION 03</v>
          </cell>
          <cell r="S25">
            <v>0</v>
          </cell>
          <cell r="T25" t="str">
            <v>02-2027654</v>
          </cell>
          <cell r="U25">
            <v>18</v>
          </cell>
        </row>
        <row r="26">
          <cell r="A26">
            <v>2061156</v>
          </cell>
          <cell r="B26" t="str">
            <v>MARIA DOMINGA</v>
          </cell>
          <cell r="C26" t="str">
            <v xml:space="preserve"> DUARTE</v>
          </cell>
          <cell r="D26" t="str">
            <v>TÉCNICO (I)</v>
          </cell>
          <cell r="E26" t="str">
            <v>DV3</v>
          </cell>
          <cell r="F26">
            <v>3226700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99</v>
          </cell>
          <cell r="L26">
            <v>15000</v>
          </cell>
          <cell r="M26" t="str">
            <v>PE</v>
          </cell>
          <cell r="N26" t="str">
            <v>RELACIONAMIENTO EMPRESARIAL</v>
          </cell>
          <cell r="O26">
            <v>0</v>
          </cell>
          <cell r="P26">
            <v>40135</v>
          </cell>
          <cell r="Q26">
            <v>5.0301369863013701</v>
          </cell>
          <cell r="R26" t="str">
            <v>DECRETO 3475</v>
          </cell>
          <cell r="S26">
            <v>0</v>
          </cell>
          <cell r="T26" t="str">
            <v>11-687843</v>
          </cell>
          <cell r="U26">
            <v>19</v>
          </cell>
        </row>
        <row r="27">
          <cell r="A27">
            <v>734979</v>
          </cell>
          <cell r="B27" t="str">
            <v xml:space="preserve">EVANGELISTA BEATRIZ </v>
          </cell>
          <cell r="C27" t="str">
            <v>GINI FLORES</v>
          </cell>
          <cell r="D27" t="str">
            <v>TÉCNICO (I)</v>
          </cell>
          <cell r="E27" t="str">
            <v>DD6</v>
          </cell>
          <cell r="F27">
            <v>3116100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K27">
            <v>99</v>
          </cell>
          <cell r="L27">
            <v>16000</v>
          </cell>
          <cell r="M27" t="str">
            <v>PE</v>
          </cell>
          <cell r="N27" t="str">
            <v>JEFA DEL DPTO. DE ALMACENES</v>
          </cell>
          <cell r="O27">
            <v>0</v>
          </cell>
          <cell r="P27">
            <v>32599</v>
          </cell>
          <cell r="Q27">
            <v>25.676712328767124</v>
          </cell>
          <cell r="R27" t="str">
            <v>RES DESIG 173/14</v>
          </cell>
          <cell r="S27">
            <v>0</v>
          </cell>
          <cell r="T27" t="str">
            <v>03-3178301</v>
          </cell>
          <cell r="U27">
            <v>20</v>
          </cell>
        </row>
        <row r="28">
          <cell r="A28">
            <v>3479729</v>
          </cell>
          <cell r="B28" t="str">
            <v xml:space="preserve">ANNELISE MARIA </v>
          </cell>
          <cell r="C28" t="str">
            <v>OCARIZ CABRIZA</v>
          </cell>
          <cell r="D28" t="str">
            <v>DIRECTOR</v>
          </cell>
          <cell r="E28" t="str">
            <v>BD2</v>
          </cell>
          <cell r="F28">
            <v>2934300</v>
          </cell>
          <cell r="G28">
            <v>1</v>
          </cell>
          <cell r="H28">
            <v>1</v>
          </cell>
          <cell r="I28">
            <v>0</v>
          </cell>
          <cell r="J28">
            <v>0</v>
          </cell>
          <cell r="K28">
            <v>99</v>
          </cell>
          <cell r="L28">
            <v>19000</v>
          </cell>
          <cell r="M28" t="str">
            <v>PE</v>
          </cell>
          <cell r="N28" t="str">
            <v>TECNICA DEL MECIP</v>
          </cell>
          <cell r="O28">
            <v>0</v>
          </cell>
          <cell r="P28">
            <v>41354</v>
          </cell>
          <cell r="Q28">
            <v>1.6904109589041096</v>
          </cell>
          <cell r="R28" t="str">
            <v>DECRETO 10803</v>
          </cell>
          <cell r="S28">
            <v>0</v>
          </cell>
          <cell r="T28" t="str">
            <v>03-3168481</v>
          </cell>
          <cell r="U28">
            <v>21</v>
          </cell>
        </row>
        <row r="29">
          <cell r="A29">
            <v>3669118</v>
          </cell>
          <cell r="B29" t="str">
            <v>JOSE RODRIGO</v>
          </cell>
          <cell r="C29" t="str">
            <v>GARCIA ORTIZ</v>
          </cell>
          <cell r="D29" t="str">
            <v>DIRECTOR</v>
          </cell>
          <cell r="E29" t="str">
            <v>BD2</v>
          </cell>
          <cell r="F29">
            <v>2934300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99</v>
          </cell>
          <cell r="L29">
            <v>19000</v>
          </cell>
          <cell r="M29" t="str">
            <v>PE</v>
          </cell>
          <cell r="N29" t="str">
            <v>DIRECTOR REGIONAL DE TRABAJO  DE CORDILLERA</v>
          </cell>
          <cell r="O29">
            <v>0</v>
          </cell>
          <cell r="P29">
            <v>41758</v>
          </cell>
          <cell r="Q29">
            <v>0.58356164383561648</v>
          </cell>
          <cell r="R29" t="str">
            <v>RES NOM Y DESIG 46</v>
          </cell>
          <cell r="S29">
            <v>0</v>
          </cell>
          <cell r="T29">
            <v>0</v>
          </cell>
          <cell r="U29">
            <v>22</v>
          </cell>
        </row>
        <row r="30">
          <cell r="A30">
            <v>1380731</v>
          </cell>
          <cell r="B30" t="str">
            <v xml:space="preserve">ARTEMIO </v>
          </cell>
          <cell r="C30" t="str">
            <v>OJEDA AQUINO</v>
          </cell>
          <cell r="D30" t="str">
            <v>DIRECTOR</v>
          </cell>
          <cell r="E30" t="str">
            <v>BD2</v>
          </cell>
          <cell r="F30">
            <v>2934300</v>
          </cell>
          <cell r="G30">
            <v>1</v>
          </cell>
          <cell r="H30">
            <v>1</v>
          </cell>
          <cell r="I30">
            <v>0</v>
          </cell>
          <cell r="J30">
            <v>0</v>
          </cell>
          <cell r="K30">
            <v>99</v>
          </cell>
          <cell r="L30">
            <v>19000</v>
          </cell>
          <cell r="M30" t="str">
            <v>PE</v>
          </cell>
          <cell r="N30" t="str">
            <v>DIRECTOR REG DE TRABAJO DPTO. DE ITAPUA</v>
          </cell>
          <cell r="O30">
            <v>0</v>
          </cell>
          <cell r="P30">
            <v>41744</v>
          </cell>
          <cell r="Q30">
            <v>0.62191780821917808</v>
          </cell>
          <cell r="R30" t="str">
            <v>RESOLUCION 11</v>
          </cell>
          <cell r="S30">
            <v>0</v>
          </cell>
          <cell r="T30">
            <v>0</v>
          </cell>
          <cell r="U30">
            <v>23</v>
          </cell>
        </row>
        <row r="31">
          <cell r="A31">
            <v>1171551</v>
          </cell>
          <cell r="B31" t="str">
            <v xml:space="preserve">OLGA SUNILDA </v>
          </cell>
          <cell r="C31" t="str">
            <v>MOLINA DE ZAVALA</v>
          </cell>
          <cell r="D31" t="str">
            <v>DIRECTOR</v>
          </cell>
          <cell r="E31" t="str">
            <v>BD2</v>
          </cell>
          <cell r="F31">
            <v>2934300</v>
          </cell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99</v>
          </cell>
          <cell r="L31">
            <v>19000</v>
          </cell>
          <cell r="M31" t="str">
            <v>PE</v>
          </cell>
          <cell r="N31" t="str">
            <v>DIR REG TRABAJO DEL DPTO DE PDTE. HAYES</v>
          </cell>
          <cell r="O31">
            <v>0</v>
          </cell>
          <cell r="P31">
            <v>40148</v>
          </cell>
          <cell r="Q31">
            <v>4.9945205479452053</v>
          </cell>
          <cell r="R31" t="str">
            <v>DECRETO 3543/RES DESIG 170/14</v>
          </cell>
          <cell r="S31">
            <v>0</v>
          </cell>
          <cell r="T31" t="str">
            <v>03-3178385</v>
          </cell>
          <cell r="U31">
            <v>24</v>
          </cell>
        </row>
        <row r="32">
          <cell r="A32">
            <v>1147967</v>
          </cell>
          <cell r="B32" t="str">
            <v xml:space="preserve">CESAR ABDON </v>
          </cell>
          <cell r="C32" t="str">
            <v>MARTINEZ AMARILLA</v>
          </cell>
          <cell r="D32" t="str">
            <v>TÉCNICO (I)</v>
          </cell>
          <cell r="E32" t="str">
            <v>DE3</v>
          </cell>
          <cell r="F32">
            <v>2934300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99</v>
          </cell>
          <cell r="L32">
            <v>20000</v>
          </cell>
          <cell r="M32" t="str">
            <v>PE</v>
          </cell>
          <cell r="N32" t="str">
            <v>ASESOR TECNICO DE LA UCP PAIL</v>
          </cell>
          <cell r="O32">
            <v>0</v>
          </cell>
          <cell r="P32">
            <v>35759</v>
          </cell>
          <cell r="Q32">
            <v>17.019178082191782</v>
          </cell>
          <cell r="R32" t="str">
            <v>DECRETO 19171/RES DESIG 50/14</v>
          </cell>
          <cell r="S32">
            <v>0</v>
          </cell>
          <cell r="T32" t="str">
            <v>01-7376639</v>
          </cell>
          <cell r="U32">
            <v>25</v>
          </cell>
        </row>
        <row r="33">
          <cell r="A33">
            <v>1232399</v>
          </cell>
          <cell r="B33" t="str">
            <v xml:space="preserve">FERMINA </v>
          </cell>
          <cell r="C33" t="str">
            <v>PEREIRA MORALES</v>
          </cell>
          <cell r="D33" t="str">
            <v>TÉCNICO (I)</v>
          </cell>
          <cell r="E33" t="str">
            <v>DW7</v>
          </cell>
          <cell r="F33">
            <v>2897800</v>
          </cell>
          <cell r="G33">
            <v>1</v>
          </cell>
          <cell r="H33">
            <v>1</v>
          </cell>
          <cell r="I33">
            <v>0</v>
          </cell>
          <cell r="J33">
            <v>0</v>
          </cell>
          <cell r="K33">
            <v>99</v>
          </cell>
          <cell r="L33">
            <v>21000</v>
          </cell>
          <cell r="M33" t="str">
            <v>PE</v>
          </cell>
          <cell r="N33" t="str">
            <v>LIQ. DE SALARIOS Y BENEFICIOS SOCIALES DE TRABAJADORES</v>
          </cell>
          <cell r="O33">
            <v>0</v>
          </cell>
          <cell r="P33">
            <v>35656</v>
          </cell>
          <cell r="Q33">
            <v>17.301369863013697</v>
          </cell>
          <cell r="R33" t="str">
            <v>DECRETO 18146</v>
          </cell>
          <cell r="S33">
            <v>0</v>
          </cell>
          <cell r="T33" t="str">
            <v>01-7376765</v>
          </cell>
          <cell r="U33">
            <v>26</v>
          </cell>
        </row>
        <row r="34">
          <cell r="A34">
            <v>2206479</v>
          </cell>
          <cell r="B34" t="str">
            <v xml:space="preserve">MARIA LOURDES </v>
          </cell>
          <cell r="C34" t="str">
            <v>GILL CENTURION</v>
          </cell>
          <cell r="D34" t="str">
            <v>TÉCNICO (I)</v>
          </cell>
          <cell r="E34" t="str">
            <v>DW7</v>
          </cell>
          <cell r="F34">
            <v>2897800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99</v>
          </cell>
          <cell r="L34">
            <v>21000</v>
          </cell>
          <cell r="M34" t="str">
            <v>PE</v>
          </cell>
          <cell r="N34" t="str">
            <v>ATENCION AL PUBLICO/D.I.O.P.</v>
          </cell>
          <cell r="O34">
            <v>0</v>
          </cell>
          <cell r="P34">
            <v>40135</v>
          </cell>
          <cell r="Q34">
            <v>5.0301369863013701</v>
          </cell>
          <cell r="R34" t="str">
            <v>DECRETO 3475</v>
          </cell>
          <cell r="S34">
            <v>0</v>
          </cell>
          <cell r="T34" t="str">
            <v>46-145589</v>
          </cell>
          <cell r="U34">
            <v>27</v>
          </cell>
        </row>
        <row r="35">
          <cell r="A35">
            <v>1768767</v>
          </cell>
          <cell r="B35" t="str">
            <v xml:space="preserve">MIGUEL ANGEL </v>
          </cell>
          <cell r="C35" t="str">
            <v>ACOSTA PEDERSEN</v>
          </cell>
          <cell r="D35" t="str">
            <v>TÉCNICO (I)</v>
          </cell>
          <cell r="E35" t="str">
            <v>DW7</v>
          </cell>
          <cell r="F35">
            <v>2897800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K35">
            <v>99</v>
          </cell>
          <cell r="L35">
            <v>21000</v>
          </cell>
          <cell r="M35" t="str">
            <v>PE</v>
          </cell>
          <cell r="N35" t="str">
            <v>SECRETARIO -REDACCION DE INFORMES - ARCHIVO / D.S.S.O.</v>
          </cell>
          <cell r="O35">
            <v>0</v>
          </cell>
          <cell r="P35">
            <v>38572</v>
          </cell>
          <cell r="Q35">
            <v>9.3123287671232884</v>
          </cell>
          <cell r="R35" t="str">
            <v>DECRETO 6119</v>
          </cell>
          <cell r="S35">
            <v>0</v>
          </cell>
          <cell r="T35" t="str">
            <v>22-2074324</v>
          </cell>
          <cell r="U35">
            <v>28</v>
          </cell>
        </row>
        <row r="36">
          <cell r="A36">
            <v>1260841</v>
          </cell>
          <cell r="B36" t="str">
            <v>WILSON CESAR</v>
          </cell>
          <cell r="C36" t="str">
            <v>AYALA BAEZ</v>
          </cell>
          <cell r="D36" t="str">
            <v>TÉCNICO (I)</v>
          </cell>
          <cell r="E36" t="str">
            <v>DW7</v>
          </cell>
          <cell r="F36">
            <v>2897800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99</v>
          </cell>
          <cell r="L36">
            <v>21000</v>
          </cell>
          <cell r="M36" t="str">
            <v>PE</v>
          </cell>
          <cell r="N36" t="str">
            <v>DIRECTOR OFICINA REG DE TRABAJO ALTO PARANA</v>
          </cell>
          <cell r="O36">
            <v>0</v>
          </cell>
          <cell r="P36">
            <v>41680</v>
          </cell>
          <cell r="Q36">
            <v>0.79726027397260268</v>
          </cell>
          <cell r="R36" t="str">
            <v>RESOLUCION 19</v>
          </cell>
          <cell r="S36">
            <v>0</v>
          </cell>
          <cell r="T36" t="str">
            <v>03-3168753</v>
          </cell>
          <cell r="U36">
            <v>29</v>
          </cell>
        </row>
        <row r="37">
          <cell r="A37">
            <v>1059356</v>
          </cell>
          <cell r="B37" t="str">
            <v xml:space="preserve">VERONICA DIANA </v>
          </cell>
          <cell r="C37" t="str">
            <v>LOPEZ BENITEZ</v>
          </cell>
          <cell r="D37" t="str">
            <v>TÉCNICO (I)</v>
          </cell>
          <cell r="E37" t="str">
            <v>DG3</v>
          </cell>
          <cell r="F37">
            <v>2783600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99</v>
          </cell>
          <cell r="L37">
            <v>22000</v>
          </cell>
          <cell r="M37" t="str">
            <v>PE</v>
          </cell>
          <cell r="N37" t="str">
            <v>JEFA DEL DPTO. DE NORMAS INTERNACIONALES</v>
          </cell>
          <cell r="O37">
            <v>0</v>
          </cell>
          <cell r="P37">
            <v>33270</v>
          </cell>
          <cell r="Q37">
            <v>23.838356164383562</v>
          </cell>
          <cell r="R37" t="str">
            <v>DECRETO 8788/RES DESIG N° 160/14</v>
          </cell>
          <cell r="S37">
            <v>0</v>
          </cell>
          <cell r="T37" t="str">
            <v>01-7376626</v>
          </cell>
          <cell r="U37">
            <v>30</v>
          </cell>
        </row>
        <row r="38">
          <cell r="A38">
            <v>430970</v>
          </cell>
          <cell r="B38" t="str">
            <v>MARIA ELISA AGRIPINA</v>
          </cell>
          <cell r="C38" t="str">
            <v>MARTINEZ DE FERNANDEZ</v>
          </cell>
          <cell r="D38" t="str">
            <v>PROFESIONAL (II)</v>
          </cell>
          <cell r="E38" t="str">
            <v>D5T</v>
          </cell>
          <cell r="F38">
            <v>2766800</v>
          </cell>
          <cell r="G38">
            <v>1</v>
          </cell>
          <cell r="H38">
            <v>1</v>
          </cell>
          <cell r="I38">
            <v>0</v>
          </cell>
          <cell r="J38">
            <v>0</v>
          </cell>
          <cell r="K38">
            <v>99</v>
          </cell>
          <cell r="L38">
            <v>23000</v>
          </cell>
          <cell r="M38" t="str">
            <v>PE</v>
          </cell>
          <cell r="N38" t="str">
            <v>JEFA DEL DPTO. ESTADISTICA</v>
          </cell>
          <cell r="O38">
            <v>0</v>
          </cell>
          <cell r="P38">
            <v>30333</v>
          </cell>
          <cell r="Q38">
            <v>31.884931506849316</v>
          </cell>
          <cell r="R38" t="str">
            <v>DECRETO 37499 - RES DESIG N° 174</v>
          </cell>
          <cell r="S38">
            <v>0</v>
          </cell>
          <cell r="T38" t="str">
            <v>03-3178356</v>
          </cell>
          <cell r="U38">
            <v>31</v>
          </cell>
        </row>
        <row r="39">
          <cell r="A39">
            <v>441974</v>
          </cell>
          <cell r="B39" t="str">
            <v xml:space="preserve">MIGUEL ANGEL </v>
          </cell>
          <cell r="C39" t="str">
            <v>MOLAS JACOBO</v>
          </cell>
          <cell r="D39" t="str">
            <v>PROFESIONAL (II)</v>
          </cell>
          <cell r="E39" t="str">
            <v>D5T</v>
          </cell>
          <cell r="F39">
            <v>2766800</v>
          </cell>
          <cell r="G39">
            <v>1</v>
          </cell>
          <cell r="H39">
            <v>1</v>
          </cell>
          <cell r="I39">
            <v>0</v>
          </cell>
          <cell r="J39">
            <v>0</v>
          </cell>
          <cell r="K39">
            <v>99</v>
          </cell>
          <cell r="L39">
            <v>23000</v>
          </cell>
          <cell r="M39" t="str">
            <v>PE</v>
          </cell>
          <cell r="N39" t="str">
            <v>FISCALIZADOR TECNICO EN SALUD Y SEGURIDAD OCUPACIONAL</v>
          </cell>
          <cell r="O39">
            <v>0</v>
          </cell>
          <cell r="P39">
            <v>31842</v>
          </cell>
          <cell r="Q39">
            <v>27.75068493150685</v>
          </cell>
          <cell r="R39" t="str">
            <v>DECRETO 20527</v>
          </cell>
          <cell r="S39">
            <v>0</v>
          </cell>
          <cell r="T39" t="str">
            <v>11-687856</v>
          </cell>
          <cell r="U39">
            <v>32</v>
          </cell>
        </row>
        <row r="40">
          <cell r="A40">
            <v>433298</v>
          </cell>
          <cell r="B40" t="str">
            <v xml:space="preserve">COSME DAMIAN </v>
          </cell>
          <cell r="C40" t="str">
            <v>MARTINEZ OLMEDO</v>
          </cell>
          <cell r="D40" t="str">
            <v>JEFE DE DIVISIÓN/SECCIÓN</v>
          </cell>
          <cell r="E40" t="str">
            <v>EV8</v>
          </cell>
          <cell r="F40">
            <v>2734800</v>
          </cell>
          <cell r="G40">
            <v>1</v>
          </cell>
          <cell r="H40">
            <v>1</v>
          </cell>
          <cell r="I40">
            <v>0</v>
          </cell>
          <cell r="J40">
            <v>0</v>
          </cell>
          <cell r="K40">
            <v>99</v>
          </cell>
          <cell r="L40">
            <v>24000</v>
          </cell>
          <cell r="M40" t="str">
            <v>PE</v>
          </cell>
          <cell r="N40" t="str">
            <v>LIQ. DE SALARIO Y BENEFICIOS LABORALES DE TRABAJADORES</v>
          </cell>
          <cell r="O40">
            <v>0</v>
          </cell>
          <cell r="P40">
            <v>40290</v>
          </cell>
          <cell r="Q40">
            <v>4.6054794520547944</v>
          </cell>
          <cell r="R40" t="str">
            <v>DECRETO 4243</v>
          </cell>
          <cell r="S40">
            <v>0</v>
          </cell>
          <cell r="T40" t="str">
            <v>51-363334</v>
          </cell>
          <cell r="U40">
            <v>33</v>
          </cell>
        </row>
        <row r="41">
          <cell r="A41">
            <v>2354071</v>
          </cell>
          <cell r="B41" t="str">
            <v xml:space="preserve">NESTOR ARIEL </v>
          </cell>
          <cell r="C41" t="str">
            <v>ARAUJO GOMEZ</v>
          </cell>
          <cell r="D41" t="str">
            <v>JEFE DE DEPARTAMENTO</v>
          </cell>
          <cell r="E41" t="str">
            <v>CJ3</v>
          </cell>
          <cell r="F41">
            <v>2688500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99</v>
          </cell>
          <cell r="L41">
            <v>25000</v>
          </cell>
          <cell r="M41" t="str">
            <v>PE</v>
          </cell>
          <cell r="N41" t="str">
            <v>DIR REG TRAB DEL DPTO DE CANINDEYU</v>
          </cell>
          <cell r="O41">
            <v>0</v>
          </cell>
          <cell r="P41">
            <v>41599</v>
          </cell>
          <cell r="Q41">
            <v>1.0191780821917809</v>
          </cell>
          <cell r="R41" t="str">
            <v>DECRETO 760/RES DESIG 171/14</v>
          </cell>
          <cell r="S41">
            <v>0</v>
          </cell>
          <cell r="T41" t="str">
            <v>38-360383</v>
          </cell>
          <cell r="U41">
            <v>34</v>
          </cell>
        </row>
        <row r="42">
          <cell r="A42">
            <v>850044</v>
          </cell>
          <cell r="B42" t="str">
            <v xml:space="preserve">RUBEN </v>
          </cell>
          <cell r="C42" t="str">
            <v>SOSA LOPEZ</v>
          </cell>
          <cell r="D42" t="str">
            <v>PROFESIONAL (II)</v>
          </cell>
          <cell r="E42" t="str">
            <v>D5Ñ</v>
          </cell>
          <cell r="F42">
            <v>2688500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99</v>
          </cell>
          <cell r="L42">
            <v>26000</v>
          </cell>
          <cell r="M42" t="str">
            <v>PE</v>
          </cell>
          <cell r="N42" t="str">
            <v>ASESOR JURIDICO/DGT</v>
          </cell>
          <cell r="O42">
            <v>0</v>
          </cell>
          <cell r="P42">
            <v>31223</v>
          </cell>
          <cell r="Q42">
            <v>29.446575342465753</v>
          </cell>
          <cell r="R42" t="str">
            <v>DECRETO 10502</v>
          </cell>
          <cell r="S42">
            <v>0</v>
          </cell>
          <cell r="T42" t="str">
            <v>50-188370</v>
          </cell>
          <cell r="U42">
            <v>35</v>
          </cell>
        </row>
        <row r="43">
          <cell r="A43">
            <v>1877066</v>
          </cell>
          <cell r="B43" t="str">
            <v xml:space="preserve">ANA MARIA </v>
          </cell>
          <cell r="C43" t="str">
            <v>GONZALEZ AGUERO</v>
          </cell>
          <cell r="D43" t="str">
            <v>TÉCNICO (I)</v>
          </cell>
          <cell r="E43" t="str">
            <v>DH1</v>
          </cell>
          <cell r="F43">
            <v>2660300</v>
          </cell>
          <cell r="G43">
            <v>1</v>
          </cell>
          <cell r="H43">
            <v>1</v>
          </cell>
          <cell r="I43">
            <v>0</v>
          </cell>
          <cell r="J43">
            <v>0</v>
          </cell>
          <cell r="K43">
            <v>99</v>
          </cell>
          <cell r="L43">
            <v>27000</v>
          </cell>
          <cell r="M43" t="str">
            <v>PE</v>
          </cell>
          <cell r="N43" t="str">
            <v>MEDIACION / DGT</v>
          </cell>
          <cell r="O43">
            <v>0</v>
          </cell>
          <cell r="P43">
            <v>40084</v>
          </cell>
          <cell r="Q43">
            <v>5.1698630136986301</v>
          </cell>
          <cell r="R43" t="str">
            <v>DECRETO 2995</v>
          </cell>
          <cell r="S43">
            <v>0</v>
          </cell>
          <cell r="T43" t="str">
            <v>03-3168355</v>
          </cell>
          <cell r="U43">
            <v>36</v>
          </cell>
        </row>
        <row r="44">
          <cell r="A44">
            <v>3485426</v>
          </cell>
          <cell r="B44" t="str">
            <v xml:space="preserve">VICTOR ISMAEL </v>
          </cell>
          <cell r="C44" t="str">
            <v>GONZALEZ CABRERA</v>
          </cell>
          <cell r="D44" t="str">
            <v>TÉCNICO (I)</v>
          </cell>
          <cell r="E44" t="str">
            <v>DI7</v>
          </cell>
          <cell r="F44">
            <v>2611500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99</v>
          </cell>
          <cell r="L44">
            <v>28000</v>
          </cell>
          <cell r="M44" t="str">
            <v>PE</v>
          </cell>
          <cell r="N44" t="str">
            <v>COORDINADOR ADMINIST./DGE</v>
          </cell>
          <cell r="O44">
            <v>0</v>
          </cell>
          <cell r="P44">
            <v>38351</v>
          </cell>
          <cell r="Q44">
            <v>9.9178082191780828</v>
          </cell>
          <cell r="R44" t="str">
            <v>DECRETO 4572/ RES DESIG 110/14</v>
          </cell>
          <cell r="S44">
            <v>0</v>
          </cell>
          <cell r="T44" t="str">
            <v>04-2321657</v>
          </cell>
          <cell r="U44">
            <v>37</v>
          </cell>
        </row>
        <row r="45">
          <cell r="A45">
            <v>1294090</v>
          </cell>
          <cell r="B45" t="str">
            <v xml:space="preserve">ELSA BEATRIZ </v>
          </cell>
          <cell r="C45" t="str">
            <v>BOGADO RAMOA</v>
          </cell>
          <cell r="D45" t="str">
            <v>TÉCNICO (I)</v>
          </cell>
          <cell r="E45" t="str">
            <v>DJ8</v>
          </cell>
          <cell r="F45">
            <v>2502300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99</v>
          </cell>
          <cell r="L45">
            <v>29000</v>
          </cell>
          <cell r="M45" t="str">
            <v>PE</v>
          </cell>
          <cell r="N45" t="str">
            <v>JEFA DPTO. DE CONFLICTOS COLECTIVOS/DGT</v>
          </cell>
          <cell r="O45">
            <v>0</v>
          </cell>
          <cell r="P45">
            <v>40084</v>
          </cell>
          <cell r="Q45">
            <v>5.1698630136986301</v>
          </cell>
          <cell r="R45" t="str">
            <v>DECRETO 2995/RES DESIG 246</v>
          </cell>
          <cell r="S45">
            <v>0</v>
          </cell>
          <cell r="T45" t="str">
            <v>02-2027612</v>
          </cell>
          <cell r="U45">
            <v>38</v>
          </cell>
        </row>
        <row r="46">
          <cell r="A46">
            <v>2525269</v>
          </cell>
          <cell r="B46" t="str">
            <v>JOSE ISRAEL</v>
          </cell>
          <cell r="C46" t="str">
            <v>ZELAYA ROMERO</v>
          </cell>
          <cell r="D46" t="str">
            <v>TÉCNICO (I)</v>
          </cell>
          <cell r="E46" t="str">
            <v>DJ8</v>
          </cell>
          <cell r="F46">
            <v>2502300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99</v>
          </cell>
          <cell r="L46">
            <v>29000</v>
          </cell>
          <cell r="M46" t="str">
            <v>PE</v>
          </cell>
          <cell r="N46" t="str">
            <v>COORDINADOR DE CONTRATACIONES - PROYECTO ESCUELA VIVA</v>
          </cell>
          <cell r="O46" t="str">
            <v>AL MEC</v>
          </cell>
          <cell r="P46">
            <v>37795</v>
          </cell>
          <cell r="Q46">
            <v>11.441095890410958</v>
          </cell>
          <cell r="R46" t="str">
            <v>DECRETO 21442</v>
          </cell>
          <cell r="S46">
            <v>0</v>
          </cell>
          <cell r="T46" t="str">
            <v>03-3168685</v>
          </cell>
          <cell r="U46">
            <v>39</v>
          </cell>
        </row>
        <row r="47">
          <cell r="A47">
            <v>3242538</v>
          </cell>
          <cell r="B47" t="str">
            <v xml:space="preserve">KARINA LETICIA </v>
          </cell>
          <cell r="C47" t="str">
            <v>FERREIRA PAREDES</v>
          </cell>
          <cell r="D47" t="str">
            <v>TÉCNICO (I)</v>
          </cell>
          <cell r="E47" t="str">
            <v>DJ8</v>
          </cell>
          <cell r="F47">
            <v>2502300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99</v>
          </cell>
          <cell r="L47">
            <v>29000</v>
          </cell>
          <cell r="M47" t="str">
            <v>PE</v>
          </cell>
          <cell r="N47" t="str">
            <v>SECRETARIA</v>
          </cell>
          <cell r="O47">
            <v>0</v>
          </cell>
          <cell r="P47">
            <v>36668</v>
          </cell>
          <cell r="Q47">
            <v>14.528767123287672</v>
          </cell>
          <cell r="R47" t="str">
            <v>DECRETO 8813</v>
          </cell>
          <cell r="S47">
            <v>0</v>
          </cell>
          <cell r="T47" t="str">
            <v>01-7376697</v>
          </cell>
          <cell r="U47">
            <v>40</v>
          </cell>
        </row>
        <row r="48">
          <cell r="A48">
            <v>457013</v>
          </cell>
          <cell r="B48" t="str">
            <v xml:space="preserve">GILBERTO AMADO  </v>
          </cell>
          <cell r="C48" t="str">
            <v>SOTO BARRETO</v>
          </cell>
          <cell r="D48" t="str">
            <v>TÉCNICO (I)</v>
          </cell>
          <cell r="E48" t="str">
            <v>DJ6</v>
          </cell>
          <cell r="F48">
            <v>2477200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99</v>
          </cell>
          <cell r="L48">
            <v>30000</v>
          </cell>
          <cell r="M48" t="str">
            <v>PE</v>
          </cell>
          <cell r="N48" t="str">
            <v>ASESOR/DIREC. REG. CAAGUAZU</v>
          </cell>
          <cell r="O48">
            <v>0</v>
          </cell>
          <cell r="P48">
            <v>37917</v>
          </cell>
          <cell r="Q48">
            <v>11.106849315068493</v>
          </cell>
          <cell r="R48" t="str">
            <v>DECRETO 650</v>
          </cell>
          <cell r="S48">
            <v>0</v>
          </cell>
          <cell r="T48" t="str">
            <v>12-1464369</v>
          </cell>
          <cell r="U48">
            <v>41</v>
          </cell>
        </row>
        <row r="49">
          <cell r="A49">
            <v>892574</v>
          </cell>
          <cell r="B49" t="str">
            <v>IRAN</v>
          </cell>
          <cell r="C49" t="str">
            <v>GONZALEZ</v>
          </cell>
          <cell r="D49" t="str">
            <v>PROFESIONAL (II)</v>
          </cell>
          <cell r="E49" t="str">
            <v>D5Y</v>
          </cell>
          <cell r="F49">
            <v>2802000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99</v>
          </cell>
          <cell r="L49">
            <v>30100</v>
          </cell>
          <cell r="M49" t="str">
            <v>PE</v>
          </cell>
          <cell r="N49" t="str">
            <v>CHOFER DEL MINISTRO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3530770</v>
          </cell>
          <cell r="B50" t="str">
            <v>LOURDES MARIA INES</v>
          </cell>
          <cell r="C50" t="str">
            <v xml:space="preserve"> RABITO MALDONADO</v>
          </cell>
          <cell r="D50" t="str">
            <v>PROFESIONAL (II)</v>
          </cell>
          <cell r="E50" t="str">
            <v>D59</v>
          </cell>
          <cell r="F50">
            <v>2471100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99</v>
          </cell>
          <cell r="L50">
            <v>31000</v>
          </cell>
          <cell r="M50" t="str">
            <v>PE</v>
          </cell>
          <cell r="N50" t="str">
            <v>DIRECTORA DE TALENTOS HUMANOS</v>
          </cell>
          <cell r="O50" t="str">
            <v>AL SINAFOCAL</v>
          </cell>
          <cell r="P50">
            <v>38716</v>
          </cell>
          <cell r="Q50">
            <v>8.9178082191780828</v>
          </cell>
          <cell r="R50" t="str">
            <v>DECRETO 7053</v>
          </cell>
          <cell r="S50">
            <v>0</v>
          </cell>
          <cell r="T50" t="str">
            <v>03-3170189</v>
          </cell>
          <cell r="U50">
            <v>42</v>
          </cell>
        </row>
        <row r="51">
          <cell r="A51">
            <v>1044147</v>
          </cell>
          <cell r="B51" t="str">
            <v>CARMEN GRACIELA</v>
          </cell>
          <cell r="C51" t="str">
            <v xml:space="preserve"> ESPINOLA ROSAS</v>
          </cell>
          <cell r="D51" t="str">
            <v>PROFESIONAL (II)</v>
          </cell>
          <cell r="E51" t="str">
            <v>D52</v>
          </cell>
          <cell r="F51">
            <v>2389600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99</v>
          </cell>
          <cell r="L51">
            <v>32000</v>
          </cell>
          <cell r="M51" t="str">
            <v>PE</v>
          </cell>
          <cell r="N51" t="str">
            <v>TECNICA  - DPTO DE TESORERIA</v>
          </cell>
          <cell r="O51">
            <v>0</v>
          </cell>
          <cell r="P51">
            <v>31586</v>
          </cell>
          <cell r="Q51">
            <v>28.452054794520549</v>
          </cell>
          <cell r="R51" t="str">
            <v>DECRETO 16071</v>
          </cell>
          <cell r="S51">
            <v>0</v>
          </cell>
          <cell r="T51" t="str">
            <v>02-2028323</v>
          </cell>
          <cell r="U51">
            <v>43</v>
          </cell>
        </row>
        <row r="52">
          <cell r="A52">
            <v>1196105</v>
          </cell>
          <cell r="B52" t="str">
            <v xml:space="preserve">ALBERTO </v>
          </cell>
          <cell r="C52" t="str">
            <v>GUIZZANO</v>
          </cell>
          <cell r="D52" t="str">
            <v>TÉCNICO (I)</v>
          </cell>
          <cell r="E52" t="str">
            <v>DK6</v>
          </cell>
          <cell r="F52">
            <v>2373600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99</v>
          </cell>
          <cell r="L52">
            <v>33000</v>
          </cell>
          <cell r="M52" t="str">
            <v>PE</v>
          </cell>
          <cell r="N52" t="str">
            <v>ASISTENTE ADMINISTRATIVO</v>
          </cell>
          <cell r="O52" t="str">
            <v>A LACAMARA DE SENADORES</v>
          </cell>
          <cell r="P52">
            <v>36041</v>
          </cell>
          <cell r="Q52">
            <v>16.246575342465754</v>
          </cell>
          <cell r="R52" t="str">
            <v>DECRETO 297</v>
          </cell>
          <cell r="S52">
            <v>0</v>
          </cell>
          <cell r="T52" t="str">
            <v>03-3168290</v>
          </cell>
          <cell r="U52">
            <v>44</v>
          </cell>
        </row>
        <row r="53">
          <cell r="A53">
            <v>1206443</v>
          </cell>
          <cell r="B53" t="str">
            <v>HUGO RENE</v>
          </cell>
          <cell r="C53" t="str">
            <v>DOMINGUEZ GONZALEZ</v>
          </cell>
          <cell r="D53" t="str">
            <v>TÉCNICO (I)</v>
          </cell>
          <cell r="E53" t="str">
            <v>DK6</v>
          </cell>
          <cell r="F53">
            <v>2373600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99</v>
          </cell>
          <cell r="L53">
            <v>33000</v>
          </cell>
          <cell r="M53" t="str">
            <v>PE</v>
          </cell>
          <cell r="N53" t="str">
            <v>TECNICO/ D.G.A.I.</v>
          </cell>
          <cell r="O53">
            <v>0</v>
          </cell>
          <cell r="P53">
            <v>32168</v>
          </cell>
          <cell r="Q53">
            <v>26.857534246575341</v>
          </cell>
          <cell r="R53" t="str">
            <v>DECRETO 26669</v>
          </cell>
          <cell r="S53">
            <v>0</v>
          </cell>
          <cell r="T53" t="str">
            <v>02-2028161</v>
          </cell>
          <cell r="U53">
            <v>45</v>
          </cell>
        </row>
        <row r="54">
          <cell r="A54">
            <v>1117491</v>
          </cell>
          <cell r="B54" t="str">
            <v>CARLOS ALBERTO</v>
          </cell>
          <cell r="C54" t="str">
            <v>FERNANDEZ CUEVAS</v>
          </cell>
          <cell r="D54" t="str">
            <v>TÉCNICO (I)</v>
          </cell>
          <cell r="E54" t="str">
            <v>DX1</v>
          </cell>
          <cell r="F54">
            <v>2340300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99</v>
          </cell>
          <cell r="L54">
            <v>34000</v>
          </cell>
          <cell r="M54" t="str">
            <v>PE</v>
          </cell>
          <cell r="N54" t="str">
            <v>SEGUIMIENTO DE SOLICIT. RECEPCIONADOS DE OFIC. REG.</v>
          </cell>
          <cell r="O54">
            <v>0</v>
          </cell>
          <cell r="P54">
            <v>40135</v>
          </cell>
          <cell r="Q54">
            <v>5.0301369863013701</v>
          </cell>
          <cell r="R54" t="str">
            <v>DECRETO 3475</v>
          </cell>
          <cell r="S54">
            <v>0</v>
          </cell>
          <cell r="T54" t="str">
            <v>22-2074353</v>
          </cell>
          <cell r="U54">
            <v>46</v>
          </cell>
        </row>
        <row r="55">
          <cell r="A55">
            <v>1658924</v>
          </cell>
          <cell r="B55" t="str">
            <v>RUBEN ANTONIO</v>
          </cell>
          <cell r="C55" t="str">
            <v xml:space="preserve"> ENRIQUEZ ACOSTA</v>
          </cell>
          <cell r="D55" t="str">
            <v>TÉCNICO (I)</v>
          </cell>
          <cell r="E55" t="str">
            <v>DX1</v>
          </cell>
          <cell r="F55">
            <v>2340300</v>
          </cell>
          <cell r="G55">
            <v>1</v>
          </cell>
          <cell r="H55">
            <v>1</v>
          </cell>
          <cell r="I55">
            <v>0</v>
          </cell>
          <cell r="J55">
            <v>0</v>
          </cell>
          <cell r="K55">
            <v>99</v>
          </cell>
          <cell r="L55">
            <v>34000</v>
          </cell>
          <cell r="M55" t="str">
            <v>PE</v>
          </cell>
          <cell r="N55" t="str">
            <v>ASISTENTE ADMINISTRATIVO</v>
          </cell>
          <cell r="O55" t="str">
            <v>AL SINAFOCAL</v>
          </cell>
          <cell r="P55">
            <v>34191</v>
          </cell>
          <cell r="Q55">
            <v>21.315068493150687</v>
          </cell>
          <cell r="R55" t="str">
            <v>DECRETO 23230</v>
          </cell>
          <cell r="S55">
            <v>0</v>
          </cell>
          <cell r="T55" t="str">
            <v>49-611913</v>
          </cell>
          <cell r="U55">
            <v>47</v>
          </cell>
        </row>
        <row r="56">
          <cell r="A56">
            <v>939553</v>
          </cell>
          <cell r="B56" t="str">
            <v xml:space="preserve">JULIO CESAR </v>
          </cell>
          <cell r="C56" t="str">
            <v>QUIÑONEZ MARIN</v>
          </cell>
          <cell r="D56" t="str">
            <v>TÉCNICO (I)</v>
          </cell>
          <cell r="E56" t="str">
            <v>DK1</v>
          </cell>
          <cell r="F56">
            <v>2300900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99</v>
          </cell>
          <cell r="L56">
            <v>35000</v>
          </cell>
          <cell r="M56" t="str">
            <v>PE</v>
          </cell>
          <cell r="N56" t="str">
            <v>RECEPCION DE PLANILLAS LABORALES -AREA DE INTERIOR DEL PAIS</v>
          </cell>
          <cell r="O56">
            <v>0</v>
          </cell>
          <cell r="P56">
            <v>36878</v>
          </cell>
          <cell r="Q56">
            <v>13.953424657534246</v>
          </cell>
          <cell r="R56" t="str">
            <v>DECRETO 11705</v>
          </cell>
          <cell r="S56">
            <v>0</v>
          </cell>
          <cell r="T56" t="str">
            <v>02-2027599</v>
          </cell>
          <cell r="U56">
            <v>48</v>
          </cell>
        </row>
        <row r="57">
          <cell r="A57">
            <v>2969020</v>
          </cell>
          <cell r="B57" t="str">
            <v xml:space="preserve">CLAUDIA BEATRIZ </v>
          </cell>
          <cell r="C57" t="str">
            <v>ALONSO BURGOS</v>
          </cell>
          <cell r="D57" t="str">
            <v>TÉCNICO (I)</v>
          </cell>
          <cell r="E57" t="str">
            <v>DL3</v>
          </cell>
          <cell r="F57">
            <v>2256200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99</v>
          </cell>
          <cell r="L57">
            <v>36000</v>
          </cell>
          <cell r="M57" t="str">
            <v>PE</v>
          </cell>
          <cell r="N57" t="str">
            <v>SECRETARIA / DIRECC. DE INSPECCION Y FISCALIZACION LABORAL</v>
          </cell>
          <cell r="O57">
            <v>0</v>
          </cell>
          <cell r="P57">
            <v>38461</v>
          </cell>
          <cell r="Q57">
            <v>9.6164383561643838</v>
          </cell>
          <cell r="R57" t="str">
            <v>DECRETO 5117</v>
          </cell>
          <cell r="S57">
            <v>0</v>
          </cell>
          <cell r="T57" t="str">
            <v>55-13503</v>
          </cell>
          <cell r="U57">
            <v>49</v>
          </cell>
        </row>
        <row r="58">
          <cell r="A58">
            <v>501504</v>
          </cell>
          <cell r="B58" t="str">
            <v xml:space="preserve">LIDIA NANCY </v>
          </cell>
          <cell r="C58" t="str">
            <v>ONIEVA ZUBELDIA</v>
          </cell>
          <cell r="D58" t="str">
            <v>TÉCNICO (I)</v>
          </cell>
          <cell r="E58" t="str">
            <v>DL3</v>
          </cell>
          <cell r="F58">
            <v>2256200</v>
          </cell>
          <cell r="G58">
            <v>1</v>
          </cell>
          <cell r="H58">
            <v>1</v>
          </cell>
          <cell r="I58">
            <v>0</v>
          </cell>
          <cell r="J58">
            <v>0</v>
          </cell>
          <cell r="K58">
            <v>99</v>
          </cell>
          <cell r="L58">
            <v>36000</v>
          </cell>
          <cell r="M58" t="str">
            <v>PE</v>
          </cell>
          <cell r="N58" t="str">
            <v>ASESORÍA JURIDICA / DICTAMINANTE</v>
          </cell>
          <cell r="O58">
            <v>0</v>
          </cell>
          <cell r="P58">
            <v>40290</v>
          </cell>
          <cell r="Q58">
            <v>4.6054794520547944</v>
          </cell>
          <cell r="R58" t="str">
            <v>DECRETO 4243/RES DESIG 465</v>
          </cell>
          <cell r="S58">
            <v>0</v>
          </cell>
          <cell r="T58" t="str">
            <v>01-7376545</v>
          </cell>
          <cell r="U58">
            <v>50</v>
          </cell>
        </row>
        <row r="59">
          <cell r="A59">
            <v>1480492</v>
          </cell>
          <cell r="B59" t="str">
            <v xml:space="preserve">MARTA ELIZABETH </v>
          </cell>
          <cell r="C59" t="str">
            <v>GARCIA VELOSO</v>
          </cell>
          <cell r="D59" t="str">
            <v>TÉCNICO (I)</v>
          </cell>
          <cell r="E59" t="str">
            <v>DL3</v>
          </cell>
          <cell r="F59">
            <v>2256200</v>
          </cell>
          <cell r="G59">
            <v>1</v>
          </cell>
          <cell r="H59">
            <v>1</v>
          </cell>
          <cell r="I59">
            <v>0</v>
          </cell>
          <cell r="J59">
            <v>0</v>
          </cell>
          <cell r="K59">
            <v>99</v>
          </cell>
          <cell r="L59">
            <v>36000</v>
          </cell>
          <cell r="M59" t="str">
            <v>PE</v>
          </cell>
          <cell r="N59" t="str">
            <v>SECRETARIA</v>
          </cell>
          <cell r="O59">
            <v>0</v>
          </cell>
          <cell r="P59">
            <v>34060</v>
          </cell>
          <cell r="Q59">
            <v>21.673972602739727</v>
          </cell>
          <cell r="R59" t="str">
            <v>DECRETO 18130</v>
          </cell>
          <cell r="S59">
            <v>0</v>
          </cell>
          <cell r="T59" t="str">
            <v>60-269890</v>
          </cell>
          <cell r="U59">
            <v>51</v>
          </cell>
        </row>
        <row r="60">
          <cell r="A60">
            <v>2431397</v>
          </cell>
          <cell r="B60" t="str">
            <v xml:space="preserve">ANTONIO MIGUEL </v>
          </cell>
          <cell r="C60" t="str">
            <v>RAMIREZ ANDINO</v>
          </cell>
          <cell r="D60" t="str">
            <v>TÉCNICO (I)</v>
          </cell>
          <cell r="E60" t="str">
            <v>DL2</v>
          </cell>
          <cell r="F60">
            <v>2245200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99</v>
          </cell>
          <cell r="L60">
            <v>37000</v>
          </cell>
          <cell r="M60" t="str">
            <v>PE</v>
          </cell>
          <cell r="N60" t="str">
            <v>VERIFICACION DE INSCRIPCIONES PATRONALES</v>
          </cell>
          <cell r="O60">
            <v>0</v>
          </cell>
          <cell r="P60">
            <v>40554</v>
          </cell>
          <cell r="Q60">
            <v>3.882191780821918</v>
          </cell>
          <cell r="R60" t="str">
            <v>DECRETO 5949</v>
          </cell>
          <cell r="S60">
            <v>0</v>
          </cell>
          <cell r="T60" t="str">
            <v>03-3168436</v>
          </cell>
          <cell r="U60">
            <v>52</v>
          </cell>
        </row>
        <row r="61">
          <cell r="A61">
            <v>2691931</v>
          </cell>
          <cell r="B61" t="str">
            <v xml:space="preserve">BALBINA </v>
          </cell>
          <cell r="C61" t="str">
            <v>URUNAGA SAMUDIO</v>
          </cell>
          <cell r="D61" t="str">
            <v>TÉCNICO (I)</v>
          </cell>
          <cell r="E61" t="str">
            <v>DL2</v>
          </cell>
          <cell r="F61">
            <v>2245200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99</v>
          </cell>
          <cell r="L61">
            <v>37000</v>
          </cell>
          <cell r="M61" t="str">
            <v>PE</v>
          </cell>
          <cell r="N61" t="str">
            <v>ENCARGADA DE MESA DE ENTRADA / 'DIRECC. REG. ALTO PARANA</v>
          </cell>
          <cell r="O61">
            <v>0</v>
          </cell>
          <cell r="P61">
            <v>37550</v>
          </cell>
          <cell r="Q61">
            <v>12.112328767123287</v>
          </cell>
          <cell r="R61" t="str">
            <v>DECRETO 19101</v>
          </cell>
          <cell r="S61">
            <v>0</v>
          </cell>
          <cell r="T61" t="str">
            <v>37-2237918</v>
          </cell>
          <cell r="U61">
            <v>53</v>
          </cell>
        </row>
        <row r="62">
          <cell r="A62">
            <v>2574741</v>
          </cell>
          <cell r="B62" t="str">
            <v xml:space="preserve">CELSO </v>
          </cell>
          <cell r="C62" t="str">
            <v>BRIZUELA PEREIRA</v>
          </cell>
          <cell r="D62" t="str">
            <v>TECNICO (I)</v>
          </cell>
          <cell r="E62" t="str">
            <v>DL2</v>
          </cell>
          <cell r="F62">
            <v>2245200</v>
          </cell>
          <cell r="G62">
            <v>1</v>
          </cell>
          <cell r="H62">
            <v>1</v>
          </cell>
          <cell r="I62">
            <v>0</v>
          </cell>
          <cell r="J62">
            <v>0</v>
          </cell>
          <cell r="K62">
            <v>99</v>
          </cell>
          <cell r="L62">
            <v>37000</v>
          </cell>
          <cell r="M62" t="str">
            <v>PE</v>
          </cell>
          <cell r="N62" t="str">
            <v xml:space="preserve">DIRECCION ADMINISTRATIVA / CHOFER  </v>
          </cell>
          <cell r="O62">
            <v>0</v>
          </cell>
          <cell r="P62">
            <v>39226</v>
          </cell>
          <cell r="Q62">
            <v>7.5205479452054798</v>
          </cell>
          <cell r="R62" t="str">
            <v>DECRETO 10409</v>
          </cell>
          <cell r="S62">
            <v>0</v>
          </cell>
          <cell r="T62" t="str">
            <v>03-3168708</v>
          </cell>
          <cell r="U62">
            <v>54</v>
          </cell>
        </row>
        <row r="63">
          <cell r="A63">
            <v>3195925</v>
          </cell>
          <cell r="B63" t="str">
            <v>DANNY ALBER</v>
          </cell>
          <cell r="C63" t="str">
            <v>GONZALEZ</v>
          </cell>
          <cell r="D63" t="str">
            <v>TÉCNICO (I)</v>
          </cell>
          <cell r="E63" t="str">
            <v>DL2</v>
          </cell>
          <cell r="F63">
            <v>2245200</v>
          </cell>
          <cell r="G63">
            <v>1</v>
          </cell>
          <cell r="H63">
            <v>1</v>
          </cell>
          <cell r="I63">
            <v>0</v>
          </cell>
          <cell r="J63">
            <v>0</v>
          </cell>
          <cell r="K63">
            <v>99</v>
          </cell>
          <cell r="L63">
            <v>37000</v>
          </cell>
          <cell r="M63" t="str">
            <v>PE</v>
          </cell>
          <cell r="N63" t="str">
            <v>ASISTENTE ADMINISTRATIVO</v>
          </cell>
          <cell r="O63" t="str">
            <v xml:space="preserve">AL SNPP  </v>
          </cell>
          <cell r="P63">
            <v>36353</v>
          </cell>
          <cell r="Q63">
            <v>15.391780821917807</v>
          </cell>
          <cell r="R63" t="str">
            <v>DECRETO 4092</v>
          </cell>
          <cell r="S63">
            <v>0</v>
          </cell>
          <cell r="T63" t="str">
            <v>16-2685107</v>
          </cell>
          <cell r="U63">
            <v>55</v>
          </cell>
        </row>
        <row r="64">
          <cell r="A64">
            <v>1392236</v>
          </cell>
          <cell r="B64" t="str">
            <v xml:space="preserve">DORA GRACIELA </v>
          </cell>
          <cell r="C64" t="str">
            <v>GOMEZ</v>
          </cell>
          <cell r="D64" t="str">
            <v>TÉCNICO (I)</v>
          </cell>
          <cell r="E64" t="str">
            <v>DL2</v>
          </cell>
          <cell r="F64">
            <v>2245200</v>
          </cell>
          <cell r="G64">
            <v>1</v>
          </cell>
          <cell r="H64">
            <v>1</v>
          </cell>
          <cell r="I64">
            <v>0</v>
          </cell>
          <cell r="J64">
            <v>0</v>
          </cell>
          <cell r="K64">
            <v>99</v>
          </cell>
          <cell r="L64">
            <v>37000</v>
          </cell>
          <cell r="M64" t="str">
            <v>PE</v>
          </cell>
          <cell r="N64" t="str">
            <v>ENCARGADA DE ARCHIVO/D.R.T. - ÑEEMBUCU</v>
          </cell>
          <cell r="O64">
            <v>0</v>
          </cell>
          <cell r="P64">
            <v>40135</v>
          </cell>
          <cell r="Q64">
            <v>5.0301369863013701</v>
          </cell>
          <cell r="R64" t="str">
            <v>DECRETO 3475</v>
          </cell>
          <cell r="S64">
            <v>0</v>
          </cell>
          <cell r="T64" t="str">
            <v>03-3177027</v>
          </cell>
          <cell r="U64">
            <v>56</v>
          </cell>
        </row>
        <row r="65">
          <cell r="A65">
            <v>2243355</v>
          </cell>
          <cell r="B65" t="str">
            <v xml:space="preserve">ELISA </v>
          </cell>
          <cell r="C65" t="str">
            <v>SANTA CRUZ VALIENTE</v>
          </cell>
          <cell r="D65" t="str">
            <v>TÉCNICO (I)</v>
          </cell>
          <cell r="E65" t="str">
            <v>DL2</v>
          </cell>
          <cell r="F65">
            <v>2245200</v>
          </cell>
          <cell r="G65">
            <v>1</v>
          </cell>
          <cell r="H65">
            <v>1</v>
          </cell>
          <cell r="I65">
            <v>0</v>
          </cell>
          <cell r="J65">
            <v>0</v>
          </cell>
          <cell r="K65">
            <v>99</v>
          </cell>
          <cell r="L65">
            <v>37000</v>
          </cell>
          <cell r="M65" t="str">
            <v>PE</v>
          </cell>
          <cell r="N65" t="str">
            <v>ASISTENTE ADMINISTRATIVO</v>
          </cell>
          <cell r="O65">
            <v>0</v>
          </cell>
          <cell r="P65">
            <v>39344</v>
          </cell>
          <cell r="Q65">
            <v>7.1972602739726028</v>
          </cell>
          <cell r="R65" t="str">
            <v>DECRETO 10956</v>
          </cell>
          <cell r="S65">
            <v>0</v>
          </cell>
          <cell r="T65" t="str">
            <v>03-3178330</v>
          </cell>
          <cell r="U65">
            <v>57</v>
          </cell>
        </row>
        <row r="66">
          <cell r="A66">
            <v>2188701</v>
          </cell>
          <cell r="B66" t="str">
            <v xml:space="preserve">FAVIOLA BEATRIZ </v>
          </cell>
          <cell r="C66" t="str">
            <v>VARGAS TELLEZ</v>
          </cell>
          <cell r="D66" t="str">
            <v>TÉCNICO (I)</v>
          </cell>
          <cell r="E66" t="str">
            <v>DL2</v>
          </cell>
          <cell r="F66">
            <v>2245200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K66">
            <v>99</v>
          </cell>
          <cell r="L66">
            <v>37000</v>
          </cell>
          <cell r="M66" t="str">
            <v>PE</v>
          </cell>
          <cell r="N66" t="str">
            <v>ENCARGADA ADMINISTRATIVA DPTO. ALMACENES</v>
          </cell>
          <cell r="O66">
            <v>0</v>
          </cell>
          <cell r="P66">
            <v>40554</v>
          </cell>
          <cell r="Q66">
            <v>3.882191780821918</v>
          </cell>
          <cell r="R66" t="str">
            <v>DECRETO 5949</v>
          </cell>
          <cell r="S66">
            <v>0</v>
          </cell>
          <cell r="T66" t="str">
            <v>03-3168423</v>
          </cell>
          <cell r="U66">
            <v>58</v>
          </cell>
        </row>
        <row r="67">
          <cell r="A67">
            <v>729662</v>
          </cell>
          <cell r="B67" t="str">
            <v xml:space="preserve">JACINTO SEBASTIÁN </v>
          </cell>
          <cell r="C67" t="str">
            <v>CAMPI SANDOVAL</v>
          </cell>
          <cell r="D67" t="str">
            <v>TÉCNICO (I)</v>
          </cell>
          <cell r="E67" t="str">
            <v>DL2</v>
          </cell>
          <cell r="F67">
            <v>2245200</v>
          </cell>
          <cell r="G67">
            <v>1</v>
          </cell>
          <cell r="H67">
            <v>1</v>
          </cell>
          <cell r="I67">
            <v>0</v>
          </cell>
          <cell r="J67">
            <v>0</v>
          </cell>
          <cell r="K67">
            <v>99</v>
          </cell>
          <cell r="L67">
            <v>37000</v>
          </cell>
          <cell r="M67" t="str">
            <v>PE</v>
          </cell>
          <cell r="N67" t="str">
            <v>RECEPCION DE NOTAS</v>
          </cell>
          <cell r="O67">
            <v>0</v>
          </cell>
          <cell r="P67">
            <v>35887</v>
          </cell>
          <cell r="Q67">
            <v>16.668493150684931</v>
          </cell>
          <cell r="R67" t="str">
            <v>DECRETO 20527</v>
          </cell>
          <cell r="S67">
            <v>0</v>
          </cell>
          <cell r="T67" t="str">
            <v>01-7379445</v>
          </cell>
          <cell r="U67">
            <v>59</v>
          </cell>
        </row>
        <row r="68">
          <cell r="A68">
            <v>810351</v>
          </cell>
          <cell r="B68" t="str">
            <v xml:space="preserve">JORGE ANTONIO </v>
          </cell>
          <cell r="C68" t="str">
            <v>ORTIZ GIMENEZ</v>
          </cell>
          <cell r="D68" t="str">
            <v>TÉCNICO (I)</v>
          </cell>
          <cell r="E68" t="str">
            <v>DL2</v>
          </cell>
          <cell r="F68">
            <v>2245200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99</v>
          </cell>
          <cell r="L68">
            <v>37000</v>
          </cell>
          <cell r="M68" t="str">
            <v>PE</v>
          </cell>
          <cell r="N68" t="str">
            <v>ASESORÍA JURIDICA / DICTAMINANTE</v>
          </cell>
          <cell r="O68">
            <v>0</v>
          </cell>
          <cell r="P68">
            <v>30704</v>
          </cell>
          <cell r="Q68">
            <v>30.86849315068493</v>
          </cell>
          <cell r="R68" t="str">
            <v>DECRETO 2143/RES DESIG 465</v>
          </cell>
          <cell r="S68">
            <v>0</v>
          </cell>
          <cell r="T68" t="str">
            <v>03-3168245</v>
          </cell>
          <cell r="U68">
            <v>60</v>
          </cell>
        </row>
        <row r="69">
          <cell r="A69">
            <v>3248872</v>
          </cell>
          <cell r="B69" t="str">
            <v xml:space="preserve">JORGE RAFAEL </v>
          </cell>
          <cell r="C69" t="str">
            <v>GARCIA GONZALEZ</v>
          </cell>
          <cell r="D69" t="str">
            <v>TÉCNICO (I)</v>
          </cell>
          <cell r="E69" t="str">
            <v>DL2</v>
          </cell>
          <cell r="F69">
            <v>2245200</v>
          </cell>
          <cell r="G69">
            <v>1</v>
          </cell>
          <cell r="H69">
            <v>1</v>
          </cell>
          <cell r="I69">
            <v>0</v>
          </cell>
          <cell r="J69">
            <v>0</v>
          </cell>
          <cell r="K69">
            <v>99</v>
          </cell>
          <cell r="L69">
            <v>37000</v>
          </cell>
          <cell r="M69" t="str">
            <v>PE</v>
          </cell>
          <cell r="N69" t="str">
            <v>JEFE DE LIQ. DE SALARIOS/DIRECC FINANCIERA</v>
          </cell>
          <cell r="O69">
            <v>0</v>
          </cell>
          <cell r="P69">
            <v>35047</v>
          </cell>
          <cell r="Q69">
            <v>18.969863013698632</v>
          </cell>
          <cell r="R69" t="str">
            <v>DECRETO 321/RES DESIG N° 179/14</v>
          </cell>
          <cell r="S69">
            <v>0</v>
          </cell>
          <cell r="T69" t="str">
            <v>02-2027638</v>
          </cell>
          <cell r="U69">
            <v>61</v>
          </cell>
        </row>
        <row r="70">
          <cell r="A70">
            <v>3239899</v>
          </cell>
          <cell r="B70" t="str">
            <v xml:space="preserve">JUAN CARLOS </v>
          </cell>
          <cell r="C70" t="str">
            <v>VILLASBOA AREVALOS</v>
          </cell>
          <cell r="D70" t="str">
            <v>TÉCNICO (I)</v>
          </cell>
          <cell r="E70" t="str">
            <v>DL2</v>
          </cell>
          <cell r="F70">
            <v>2245200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99</v>
          </cell>
          <cell r="L70">
            <v>37000</v>
          </cell>
          <cell r="M70" t="str">
            <v>PE</v>
          </cell>
          <cell r="N70" t="str">
            <v>INSPECTOR LABORAL</v>
          </cell>
          <cell r="O70">
            <v>0</v>
          </cell>
          <cell r="P70">
            <v>34029</v>
          </cell>
          <cell r="Q70">
            <v>21.758904109589039</v>
          </cell>
          <cell r="R70" t="str">
            <v>RESOLUCION 43</v>
          </cell>
          <cell r="S70">
            <v>0</v>
          </cell>
          <cell r="T70" t="str">
            <v>03-3168465</v>
          </cell>
          <cell r="U70">
            <v>62</v>
          </cell>
        </row>
        <row r="71">
          <cell r="A71">
            <v>1164364</v>
          </cell>
          <cell r="B71" t="str">
            <v xml:space="preserve">JUDITH ISABEL </v>
          </cell>
          <cell r="C71" t="str">
            <v>RAMIREZ DE DIAZ</v>
          </cell>
          <cell r="D71" t="str">
            <v>TÉCNICO (I)</v>
          </cell>
          <cell r="E71" t="str">
            <v>DL2</v>
          </cell>
          <cell r="F71">
            <v>2245200</v>
          </cell>
          <cell r="G71">
            <v>1</v>
          </cell>
          <cell r="H71">
            <v>1</v>
          </cell>
          <cell r="I71">
            <v>0</v>
          </cell>
          <cell r="J71">
            <v>0</v>
          </cell>
          <cell r="K71">
            <v>99</v>
          </cell>
          <cell r="L71">
            <v>37000</v>
          </cell>
          <cell r="M71" t="str">
            <v>PE</v>
          </cell>
          <cell r="N71" t="str">
            <v>SERVICIOS GENERALES-LIMPIEZA</v>
          </cell>
          <cell r="O71">
            <v>0</v>
          </cell>
          <cell r="P71">
            <v>41257</v>
          </cell>
          <cell r="Q71">
            <v>1.9561643835616438</v>
          </cell>
          <cell r="R71" t="str">
            <v>DECRETO 10236</v>
          </cell>
          <cell r="S71">
            <v>0</v>
          </cell>
          <cell r="T71" t="str">
            <v>03-3176989</v>
          </cell>
          <cell r="U71">
            <v>63</v>
          </cell>
        </row>
        <row r="72">
          <cell r="A72">
            <v>3476164</v>
          </cell>
          <cell r="B72" t="str">
            <v xml:space="preserve">JULIANA NATALIA </v>
          </cell>
          <cell r="C72" t="str">
            <v>PAVETTI KAPPLER</v>
          </cell>
          <cell r="D72" t="str">
            <v>TÉCNICO (I)</v>
          </cell>
          <cell r="E72" t="str">
            <v>DL2</v>
          </cell>
          <cell r="F72">
            <v>2245200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99</v>
          </cell>
          <cell r="L72">
            <v>37000</v>
          </cell>
          <cell r="M72" t="str">
            <v>PE</v>
          </cell>
          <cell r="N72" t="str">
            <v>RECEPTORA DE DENUNCIAS</v>
          </cell>
          <cell r="O72">
            <v>0</v>
          </cell>
          <cell r="P72">
            <v>38350</v>
          </cell>
          <cell r="Q72">
            <v>9.9205479452054792</v>
          </cell>
          <cell r="R72" t="str">
            <v>DECRETO 4468</v>
          </cell>
          <cell r="S72">
            <v>0</v>
          </cell>
          <cell r="T72" t="str">
            <v>01-7376710</v>
          </cell>
          <cell r="U72">
            <v>64</v>
          </cell>
        </row>
        <row r="73">
          <cell r="A73">
            <v>3211936</v>
          </cell>
          <cell r="B73" t="str">
            <v xml:space="preserve">LUCIA </v>
          </cell>
          <cell r="C73" t="str">
            <v>HEIMANN FERNANDEZ</v>
          </cell>
          <cell r="D73" t="str">
            <v>TÉCNICO (I)</v>
          </cell>
          <cell r="E73" t="str">
            <v>DL2</v>
          </cell>
          <cell r="F73">
            <v>2245200</v>
          </cell>
          <cell r="G73">
            <v>1</v>
          </cell>
          <cell r="H73">
            <v>1</v>
          </cell>
          <cell r="I73">
            <v>0</v>
          </cell>
          <cell r="J73">
            <v>0</v>
          </cell>
          <cell r="K73">
            <v>99</v>
          </cell>
          <cell r="L73">
            <v>37000</v>
          </cell>
          <cell r="M73" t="str">
            <v>PE</v>
          </cell>
          <cell r="N73" t="str">
            <v>SECRETARIA</v>
          </cell>
          <cell r="O73">
            <v>0</v>
          </cell>
          <cell r="P73">
            <v>39226</v>
          </cell>
          <cell r="Q73">
            <v>7.5205479452054798</v>
          </cell>
          <cell r="R73" t="str">
            <v>DECRETO 10409</v>
          </cell>
          <cell r="S73">
            <v>0</v>
          </cell>
          <cell r="T73" t="str">
            <v>03-3177111</v>
          </cell>
          <cell r="U73">
            <v>65</v>
          </cell>
        </row>
        <row r="74">
          <cell r="A74">
            <v>859716</v>
          </cell>
          <cell r="B74" t="str">
            <v xml:space="preserve">LUIS ELIMAR </v>
          </cell>
          <cell r="C74" t="str">
            <v>CANTERO LUSARDI</v>
          </cell>
          <cell r="D74" t="str">
            <v>TÉCNICO (I)</v>
          </cell>
          <cell r="E74" t="str">
            <v>DL2</v>
          </cell>
          <cell r="F74">
            <v>2245200</v>
          </cell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99</v>
          </cell>
          <cell r="L74">
            <v>37000</v>
          </cell>
          <cell r="M74" t="str">
            <v>PE</v>
          </cell>
          <cell r="N74" t="str">
            <v>RECEPTOR DE DENUNCIA LABORAL</v>
          </cell>
          <cell r="O74">
            <v>0</v>
          </cell>
          <cell r="P74">
            <v>39860</v>
          </cell>
          <cell r="Q74">
            <v>5.7835616438356166</v>
          </cell>
          <cell r="R74" t="str">
            <v>DECRETO 1501</v>
          </cell>
          <cell r="S74">
            <v>0</v>
          </cell>
          <cell r="T74" t="str">
            <v>03-3207007</v>
          </cell>
          <cell r="U74">
            <v>66</v>
          </cell>
        </row>
        <row r="75">
          <cell r="A75">
            <v>889847</v>
          </cell>
          <cell r="B75" t="str">
            <v xml:space="preserve">MARIA LIDIA </v>
          </cell>
          <cell r="C75" t="str">
            <v>RODAS DE CABRERA</v>
          </cell>
          <cell r="D75" t="str">
            <v>TÉCNICO (I)</v>
          </cell>
          <cell r="E75" t="str">
            <v>DL2</v>
          </cell>
          <cell r="F75">
            <v>2245200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99</v>
          </cell>
          <cell r="L75">
            <v>37000</v>
          </cell>
          <cell r="M75" t="str">
            <v>PE</v>
          </cell>
          <cell r="N75" t="str">
            <v>SERVICIOS GENERALES-LIMPIEZA</v>
          </cell>
          <cell r="O75">
            <v>0</v>
          </cell>
          <cell r="P75">
            <v>36460</v>
          </cell>
          <cell r="Q75">
            <v>15.098630136986301</v>
          </cell>
          <cell r="R75" t="str">
            <v>DECRETO 5841</v>
          </cell>
          <cell r="S75">
            <v>0</v>
          </cell>
          <cell r="T75" t="str">
            <v>03-3176963</v>
          </cell>
          <cell r="U75">
            <v>67</v>
          </cell>
        </row>
        <row r="76">
          <cell r="A76">
            <v>1163556</v>
          </cell>
          <cell r="B76" t="str">
            <v xml:space="preserve">MARIANO CRISTINO </v>
          </cell>
          <cell r="C76" t="str">
            <v>ENCINA MARTINEZ</v>
          </cell>
          <cell r="D76" t="str">
            <v>TÉCNICO (I)</v>
          </cell>
          <cell r="E76" t="str">
            <v>DL2</v>
          </cell>
          <cell r="F76">
            <v>2245200</v>
          </cell>
          <cell r="G76">
            <v>1</v>
          </cell>
          <cell r="H76">
            <v>1</v>
          </cell>
          <cell r="I76">
            <v>0</v>
          </cell>
          <cell r="J76">
            <v>0</v>
          </cell>
          <cell r="K76">
            <v>99</v>
          </cell>
          <cell r="L76">
            <v>37000</v>
          </cell>
          <cell r="M76" t="str">
            <v>PE</v>
          </cell>
          <cell r="N76" t="str">
            <v>ASISTENTE ADMINISTRATIVO</v>
          </cell>
          <cell r="O76" t="str">
            <v>A LAGOBERNACION DE AMAMBAY</v>
          </cell>
          <cell r="P76">
            <v>40003</v>
          </cell>
          <cell r="Q76">
            <v>5.3917808219178083</v>
          </cell>
          <cell r="R76" t="str">
            <v>DECRETO 2441</v>
          </cell>
          <cell r="S76">
            <v>0</v>
          </cell>
          <cell r="T76" t="str">
            <v>03-3168643</v>
          </cell>
          <cell r="U76">
            <v>68</v>
          </cell>
        </row>
        <row r="77">
          <cell r="A77">
            <v>3496670</v>
          </cell>
          <cell r="B77" t="str">
            <v xml:space="preserve">MARTIN ULISES </v>
          </cell>
          <cell r="C77" t="str">
            <v>PEREZ SOSA</v>
          </cell>
          <cell r="D77" t="str">
            <v>TÉCNICO (I)</v>
          </cell>
          <cell r="E77" t="str">
            <v>DL2</v>
          </cell>
          <cell r="F77">
            <v>2245200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  <cell r="K77">
            <v>99</v>
          </cell>
          <cell r="L77">
            <v>37000</v>
          </cell>
          <cell r="M77" t="str">
            <v>PE</v>
          </cell>
          <cell r="N77" t="str">
            <v>ASISTENTE</v>
          </cell>
          <cell r="O77">
            <v>0</v>
          </cell>
          <cell r="P77">
            <v>39226</v>
          </cell>
          <cell r="Q77">
            <v>7.5205479452054798</v>
          </cell>
          <cell r="R77" t="str">
            <v>DECRETO 10409</v>
          </cell>
          <cell r="S77">
            <v>0</v>
          </cell>
          <cell r="T77" t="str">
            <v>03-3168494</v>
          </cell>
          <cell r="U77">
            <v>69</v>
          </cell>
        </row>
        <row r="78">
          <cell r="A78">
            <v>2945544</v>
          </cell>
          <cell r="B78" t="str">
            <v xml:space="preserve">NORMA </v>
          </cell>
          <cell r="C78" t="str">
            <v>BEATRIZ GALEANO</v>
          </cell>
          <cell r="D78" t="str">
            <v>TÉCNICO (I)</v>
          </cell>
          <cell r="E78" t="str">
            <v>DL2</v>
          </cell>
          <cell r="F78">
            <v>2245200</v>
          </cell>
          <cell r="G78">
            <v>1</v>
          </cell>
          <cell r="H78">
            <v>1</v>
          </cell>
          <cell r="I78">
            <v>0</v>
          </cell>
          <cell r="J78">
            <v>0</v>
          </cell>
          <cell r="K78">
            <v>99</v>
          </cell>
          <cell r="L78">
            <v>37000</v>
          </cell>
          <cell r="M78" t="str">
            <v>PE</v>
          </cell>
          <cell r="N78" t="str">
            <v>ASISTENTE</v>
          </cell>
          <cell r="O78">
            <v>0</v>
          </cell>
          <cell r="P78">
            <v>37831</v>
          </cell>
          <cell r="Q78">
            <v>11.342465753424657</v>
          </cell>
          <cell r="R78" t="str">
            <v>DECRETO 21805</v>
          </cell>
          <cell r="S78">
            <v>0</v>
          </cell>
          <cell r="T78" t="str">
            <v>19-1203358</v>
          </cell>
          <cell r="U78">
            <v>70</v>
          </cell>
        </row>
        <row r="79">
          <cell r="A79">
            <v>988505</v>
          </cell>
          <cell r="B79" t="str">
            <v xml:space="preserve">OLGA EMIGDIA </v>
          </cell>
          <cell r="C79" t="str">
            <v>ORTÍZ VERA</v>
          </cell>
          <cell r="D79" t="str">
            <v>TÉCNICO (I)</v>
          </cell>
          <cell r="E79" t="str">
            <v>DL2</v>
          </cell>
          <cell r="F79">
            <v>2245200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99</v>
          </cell>
          <cell r="L79">
            <v>37000</v>
          </cell>
          <cell r="M79" t="str">
            <v>PE</v>
          </cell>
          <cell r="N79" t="str">
            <v>DIRECTORA SALUD Y SEG. OCUPACIONAL</v>
          </cell>
          <cell r="O79">
            <v>0</v>
          </cell>
          <cell r="P79">
            <v>33295</v>
          </cell>
          <cell r="Q79">
            <v>23.769863013698629</v>
          </cell>
          <cell r="R79" t="str">
            <v>DECRETO 8789</v>
          </cell>
          <cell r="S79">
            <v>0</v>
          </cell>
          <cell r="T79" t="str">
            <v>03-3178372</v>
          </cell>
          <cell r="U79">
            <v>71</v>
          </cell>
        </row>
        <row r="80">
          <cell r="A80">
            <v>3253134</v>
          </cell>
          <cell r="B80" t="str">
            <v xml:space="preserve">OLGA ROSSANA </v>
          </cell>
          <cell r="C80" t="str">
            <v>OLMEDO</v>
          </cell>
          <cell r="D80" t="str">
            <v>TÉCNICO (I)</v>
          </cell>
          <cell r="E80" t="str">
            <v>DL2</v>
          </cell>
          <cell r="F80">
            <v>2245200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99</v>
          </cell>
          <cell r="L80">
            <v>37000</v>
          </cell>
          <cell r="M80" t="str">
            <v>PE</v>
          </cell>
          <cell r="N80" t="str">
            <v>VERIFICADOR DE EXPEDIENTES PARA LA INSCRIPCION PATRONAL</v>
          </cell>
          <cell r="O80">
            <v>0</v>
          </cell>
          <cell r="P80">
            <v>36469</v>
          </cell>
          <cell r="Q80">
            <v>15.073972602739726</v>
          </cell>
          <cell r="R80" t="str">
            <v>DECRETO 6065</v>
          </cell>
          <cell r="S80">
            <v>0</v>
          </cell>
          <cell r="T80" t="str">
            <v>16-2685110</v>
          </cell>
          <cell r="U80">
            <v>72</v>
          </cell>
        </row>
        <row r="81">
          <cell r="A81">
            <v>1234457</v>
          </cell>
          <cell r="B81" t="str">
            <v xml:space="preserve">PATRICIA HAIDEE </v>
          </cell>
          <cell r="C81" t="str">
            <v>D' OLIVEIRA CACERES</v>
          </cell>
          <cell r="D81" t="str">
            <v>TÉCNICO (I)</v>
          </cell>
          <cell r="E81" t="str">
            <v>DL2</v>
          </cell>
          <cell r="F81">
            <v>2245200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99</v>
          </cell>
          <cell r="L81">
            <v>37000</v>
          </cell>
          <cell r="M81" t="str">
            <v>PE</v>
          </cell>
          <cell r="N81" t="str">
            <v>ENCARGADA REG.CONTROL Y CONTRATOS / DGTH</v>
          </cell>
          <cell r="O81">
            <v>0</v>
          </cell>
          <cell r="P81">
            <v>35523</v>
          </cell>
          <cell r="Q81">
            <v>17.665753424657535</v>
          </cell>
          <cell r="R81" t="str">
            <v>DECRETO 167/RES DESIG 165</v>
          </cell>
          <cell r="S81">
            <v>0</v>
          </cell>
          <cell r="T81" t="str">
            <v>01-7379461</v>
          </cell>
          <cell r="U81">
            <v>73</v>
          </cell>
        </row>
        <row r="82">
          <cell r="A82">
            <v>2182571</v>
          </cell>
          <cell r="B82" t="str">
            <v>PEDRO IGNACIO</v>
          </cell>
          <cell r="C82" t="str">
            <v xml:space="preserve"> RAMIREZ APESTEGUI</v>
          </cell>
          <cell r="D82" t="str">
            <v>TÉCNICO (I)</v>
          </cell>
          <cell r="E82" t="str">
            <v>DL2</v>
          </cell>
          <cell r="F82">
            <v>2245200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99</v>
          </cell>
          <cell r="L82">
            <v>37000</v>
          </cell>
          <cell r="M82" t="str">
            <v>PE</v>
          </cell>
          <cell r="N82" t="str">
            <v>DGAJ / AREA DICTAMEN</v>
          </cell>
          <cell r="O82">
            <v>0</v>
          </cell>
          <cell r="P82">
            <v>33980</v>
          </cell>
          <cell r="Q82">
            <v>21.893150684931506</v>
          </cell>
          <cell r="R82" t="str">
            <v>RESOLUCION 28</v>
          </cell>
          <cell r="S82">
            <v>0</v>
          </cell>
          <cell r="T82" t="str">
            <v>03-3168410</v>
          </cell>
          <cell r="U82">
            <v>74</v>
          </cell>
        </row>
        <row r="83">
          <cell r="A83">
            <v>1262456</v>
          </cell>
          <cell r="B83" t="str">
            <v xml:space="preserve">RAMONA </v>
          </cell>
          <cell r="C83" t="str">
            <v>ESPINOLA AVEIRO</v>
          </cell>
          <cell r="D83" t="str">
            <v>TÉCNICO (I)</v>
          </cell>
          <cell r="E83" t="str">
            <v>DL2</v>
          </cell>
          <cell r="F83">
            <v>2245200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99</v>
          </cell>
          <cell r="L83">
            <v>37000</v>
          </cell>
          <cell r="M83" t="str">
            <v>PE</v>
          </cell>
          <cell r="N83" t="str">
            <v xml:space="preserve">ASISTENTE </v>
          </cell>
          <cell r="O83">
            <v>0</v>
          </cell>
          <cell r="P83">
            <v>40003</v>
          </cell>
          <cell r="Q83">
            <v>5.3917808219178083</v>
          </cell>
          <cell r="R83" t="str">
            <v>DECRETO 2441</v>
          </cell>
          <cell r="S83">
            <v>0</v>
          </cell>
          <cell r="T83" t="str">
            <v>00-1611911</v>
          </cell>
          <cell r="U83">
            <v>75</v>
          </cell>
        </row>
        <row r="84">
          <cell r="A84">
            <v>2094630</v>
          </cell>
          <cell r="B84" t="str">
            <v xml:space="preserve">RUBEN DARIO </v>
          </cell>
          <cell r="C84" t="str">
            <v>BAREIRO GARCIA</v>
          </cell>
          <cell r="D84" t="str">
            <v>TÉCNICO (I)</v>
          </cell>
          <cell r="E84" t="str">
            <v>DL2</v>
          </cell>
          <cell r="F84">
            <v>2245200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99</v>
          </cell>
          <cell r="L84">
            <v>37000</v>
          </cell>
          <cell r="M84" t="str">
            <v>PE</v>
          </cell>
          <cell r="N84" t="str">
            <v>PROCESAR CSV, CARGA PIN</v>
          </cell>
          <cell r="O84">
            <v>0</v>
          </cell>
          <cell r="P84">
            <v>35257</v>
          </cell>
          <cell r="Q84">
            <v>18.394520547945206</v>
          </cell>
          <cell r="R84" t="str">
            <v>DECRETO 14109</v>
          </cell>
          <cell r="S84">
            <v>0</v>
          </cell>
          <cell r="T84" t="str">
            <v>03-3168397</v>
          </cell>
          <cell r="U84">
            <v>76</v>
          </cell>
        </row>
        <row r="85">
          <cell r="A85">
            <v>3476810</v>
          </cell>
          <cell r="B85" t="str">
            <v xml:space="preserve">SABINA </v>
          </cell>
          <cell r="C85" t="str">
            <v>ALMADA DUARTE</v>
          </cell>
          <cell r="D85" t="str">
            <v>TÉCNICO (I)</v>
          </cell>
          <cell r="E85" t="str">
            <v>DL2</v>
          </cell>
          <cell r="F85">
            <v>2245200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99</v>
          </cell>
          <cell r="L85">
            <v>37000</v>
          </cell>
          <cell r="M85" t="str">
            <v>PE</v>
          </cell>
          <cell r="N85" t="str">
            <v>SECRETARIA</v>
          </cell>
          <cell r="O85">
            <v>0</v>
          </cell>
          <cell r="P85">
            <v>40554</v>
          </cell>
          <cell r="Q85">
            <v>3.882191780821918</v>
          </cell>
          <cell r="R85" t="str">
            <v>DECRETO 5950</v>
          </cell>
          <cell r="S85">
            <v>0</v>
          </cell>
          <cell r="T85" t="str">
            <v>03-3169367</v>
          </cell>
          <cell r="U85">
            <v>77</v>
          </cell>
        </row>
        <row r="86">
          <cell r="A86">
            <v>2086944</v>
          </cell>
          <cell r="B86" t="str">
            <v>SILVIA CAROLINA</v>
          </cell>
          <cell r="C86" t="str">
            <v xml:space="preserve"> LOPEZ BAEZ</v>
          </cell>
          <cell r="D86" t="str">
            <v>TÉCNICO (I)</v>
          </cell>
          <cell r="E86" t="str">
            <v>DL2</v>
          </cell>
          <cell r="F86">
            <v>2245200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99</v>
          </cell>
          <cell r="L86">
            <v>37000</v>
          </cell>
          <cell r="M86" t="str">
            <v>PE</v>
          </cell>
          <cell r="N86" t="str">
            <v>PROCESAR CVS, ARGA DE PIN</v>
          </cell>
          <cell r="O86">
            <v>0</v>
          </cell>
          <cell r="P86">
            <v>36802</v>
          </cell>
          <cell r="Q86">
            <v>14.161643835616438</v>
          </cell>
          <cell r="R86" t="str">
            <v>DECRETO 10694</v>
          </cell>
          <cell r="S86">
            <v>0</v>
          </cell>
          <cell r="T86" t="str">
            <v>01-7376794</v>
          </cell>
          <cell r="U86">
            <v>78</v>
          </cell>
        </row>
        <row r="87">
          <cell r="A87">
            <v>2018960</v>
          </cell>
          <cell r="B87" t="str">
            <v xml:space="preserve">VIDALINA </v>
          </cell>
          <cell r="C87" t="str">
            <v>BACELAR MORINIGO</v>
          </cell>
          <cell r="D87" t="str">
            <v>TÉCNICO (I)</v>
          </cell>
          <cell r="E87" t="str">
            <v>DL2</v>
          </cell>
          <cell r="F87">
            <v>2245200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99</v>
          </cell>
          <cell r="L87">
            <v>37000</v>
          </cell>
          <cell r="M87" t="str">
            <v>PE</v>
          </cell>
          <cell r="N87" t="str">
            <v>ENCARGADA DE OFICIOS JUDIC. Y ELAB. DE INFORMES</v>
          </cell>
          <cell r="O87">
            <v>0</v>
          </cell>
          <cell r="P87">
            <v>34977</v>
          </cell>
          <cell r="Q87">
            <v>19.161643835616438</v>
          </cell>
          <cell r="R87" t="str">
            <v>DECRETO 10838</v>
          </cell>
          <cell r="S87">
            <v>0</v>
          </cell>
          <cell r="T87" t="str">
            <v>03-3168368</v>
          </cell>
          <cell r="U87">
            <v>79</v>
          </cell>
        </row>
        <row r="88">
          <cell r="A88">
            <v>2111199</v>
          </cell>
          <cell r="B88" t="str">
            <v xml:space="preserve">ZUNILDA </v>
          </cell>
          <cell r="C88" t="str">
            <v>BARRETO VERA</v>
          </cell>
          <cell r="D88" t="str">
            <v>TÉCNICO (II)</v>
          </cell>
          <cell r="E88" t="str">
            <v>E3Y</v>
          </cell>
          <cell r="F88">
            <v>2226800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99</v>
          </cell>
          <cell r="L88">
            <v>38000</v>
          </cell>
          <cell r="M88" t="str">
            <v>PE</v>
          </cell>
          <cell r="N88" t="str">
            <v>ASISTENTE / DGT</v>
          </cell>
          <cell r="O88">
            <v>0</v>
          </cell>
          <cell r="P88">
            <v>35331</v>
          </cell>
          <cell r="Q88">
            <v>18.19178082191781</v>
          </cell>
          <cell r="R88" t="str">
            <v>DECRETO 75</v>
          </cell>
          <cell r="S88">
            <v>0</v>
          </cell>
          <cell r="T88" t="str">
            <v>03-3168407</v>
          </cell>
          <cell r="U88">
            <v>80</v>
          </cell>
        </row>
        <row r="89">
          <cell r="A89">
            <v>2106773</v>
          </cell>
          <cell r="B89" t="str">
            <v xml:space="preserve">JAVIER ANTONIO </v>
          </cell>
          <cell r="C89" t="str">
            <v>LOPEZ ARMOA</v>
          </cell>
          <cell r="D89" t="str">
            <v>TÉCNICO (II)</v>
          </cell>
          <cell r="E89" t="str">
            <v>E3U</v>
          </cell>
          <cell r="F89">
            <v>2142800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99</v>
          </cell>
          <cell r="L89">
            <v>39000</v>
          </cell>
          <cell r="M89" t="str">
            <v>PE</v>
          </cell>
          <cell r="N89" t="str">
            <v>INSPECTOR LABORAL</v>
          </cell>
          <cell r="O89">
            <v>0</v>
          </cell>
          <cell r="P89">
            <v>39939</v>
          </cell>
          <cell r="Q89">
            <v>5.5671232876712331</v>
          </cell>
          <cell r="R89" t="str">
            <v>DECRETO 1979</v>
          </cell>
          <cell r="S89">
            <v>0</v>
          </cell>
          <cell r="T89" t="str">
            <v>22-2076005</v>
          </cell>
          <cell r="U89">
            <v>81</v>
          </cell>
        </row>
        <row r="90">
          <cell r="A90">
            <v>859866</v>
          </cell>
          <cell r="B90" t="str">
            <v xml:space="preserve">BLANCA LIDIA </v>
          </cell>
          <cell r="C90" t="str">
            <v>BAEZ</v>
          </cell>
          <cell r="D90" t="str">
            <v>TÉCNICO (II)</v>
          </cell>
          <cell r="E90" t="str">
            <v>E3S</v>
          </cell>
          <cell r="F90">
            <v>2134400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99</v>
          </cell>
          <cell r="L90">
            <v>40000</v>
          </cell>
          <cell r="M90" t="str">
            <v>PE</v>
          </cell>
          <cell r="N90" t="str">
            <v>ASISTENTE</v>
          </cell>
          <cell r="O90">
            <v>0</v>
          </cell>
          <cell r="P90">
            <v>35671</v>
          </cell>
          <cell r="Q90">
            <v>17.260273972602739</v>
          </cell>
          <cell r="R90" t="str">
            <v>DECRETO 18319</v>
          </cell>
          <cell r="S90">
            <v>0</v>
          </cell>
          <cell r="T90" t="str">
            <v>03-3168258</v>
          </cell>
          <cell r="U90">
            <v>82</v>
          </cell>
        </row>
        <row r="91">
          <cell r="A91">
            <v>2175174</v>
          </cell>
          <cell r="B91" t="str">
            <v xml:space="preserve">BLANCA ESTELA </v>
          </cell>
          <cell r="C91" t="str">
            <v>GONZALEZ RIVAROLA</v>
          </cell>
          <cell r="D91" t="str">
            <v>TÉCNICO (II)</v>
          </cell>
          <cell r="E91" t="str">
            <v>E3P</v>
          </cell>
          <cell r="F91">
            <v>2112700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99</v>
          </cell>
          <cell r="L91">
            <v>41000</v>
          </cell>
          <cell r="M91" t="str">
            <v>PE</v>
          </cell>
          <cell r="N91" t="str">
            <v>SECRETARIA</v>
          </cell>
          <cell r="O91">
            <v>0</v>
          </cell>
          <cell r="P91">
            <v>37601</v>
          </cell>
          <cell r="Q91">
            <v>11.972602739726028</v>
          </cell>
          <cell r="R91" t="str">
            <v>RES DESIG N° 452/14</v>
          </cell>
          <cell r="S91">
            <v>0</v>
          </cell>
          <cell r="T91" t="str">
            <v>09-1725019</v>
          </cell>
          <cell r="U91">
            <v>83</v>
          </cell>
        </row>
        <row r="92">
          <cell r="A92">
            <v>391004</v>
          </cell>
          <cell r="B92" t="str">
            <v xml:space="preserve">LUISA </v>
          </cell>
          <cell r="C92" t="str">
            <v>CABRERA ESQUIVEL</v>
          </cell>
          <cell r="D92" t="str">
            <v>TÉCNICO (II)</v>
          </cell>
          <cell r="E92" t="str">
            <v>E3P</v>
          </cell>
          <cell r="F92">
            <v>2112700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99</v>
          </cell>
          <cell r="L92">
            <v>41000</v>
          </cell>
          <cell r="M92" t="str">
            <v>PE</v>
          </cell>
          <cell r="N92" t="str">
            <v>INSPECTOR LABORAL</v>
          </cell>
          <cell r="O92">
            <v>0</v>
          </cell>
          <cell r="P92">
            <v>31798</v>
          </cell>
          <cell r="Q92">
            <v>27.87123287671233</v>
          </cell>
          <cell r="R92" t="str">
            <v>DECRETO 19477</v>
          </cell>
          <cell r="S92">
            <v>0</v>
          </cell>
          <cell r="T92" t="str">
            <v>03-3168177</v>
          </cell>
          <cell r="U92">
            <v>84</v>
          </cell>
        </row>
        <row r="93">
          <cell r="A93">
            <v>881522</v>
          </cell>
          <cell r="B93" t="str">
            <v xml:space="preserve">MARIO </v>
          </cell>
          <cell r="C93" t="str">
            <v>GAMARRA SANGUINA</v>
          </cell>
          <cell r="D93" t="str">
            <v>TÉCNICO (II)</v>
          </cell>
          <cell r="E93" t="str">
            <v>E3P</v>
          </cell>
          <cell r="F93">
            <v>2112700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99</v>
          </cell>
          <cell r="L93">
            <v>41000</v>
          </cell>
          <cell r="M93" t="str">
            <v>PE</v>
          </cell>
          <cell r="N93" t="str">
            <v>MEDIADOR/CONCILIADOR</v>
          </cell>
          <cell r="O93">
            <v>0</v>
          </cell>
          <cell r="P93">
            <v>31866</v>
          </cell>
          <cell r="Q93">
            <v>27.684931506849313</v>
          </cell>
          <cell r="R93" t="str">
            <v>DECRETO 20909</v>
          </cell>
          <cell r="S93">
            <v>0</v>
          </cell>
          <cell r="T93" t="str">
            <v>03-3168261</v>
          </cell>
          <cell r="U93">
            <v>85</v>
          </cell>
        </row>
        <row r="94">
          <cell r="A94">
            <v>3565262</v>
          </cell>
          <cell r="B94" t="str">
            <v xml:space="preserve">FRANCISCO SOLANO </v>
          </cell>
          <cell r="C94" t="str">
            <v>MACIEL DEL PUERTO</v>
          </cell>
          <cell r="D94" t="str">
            <v>TÉCNICO (II)</v>
          </cell>
          <cell r="E94" t="str">
            <v>E3O</v>
          </cell>
          <cell r="F94">
            <v>2112600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99</v>
          </cell>
          <cell r="L94">
            <v>42000</v>
          </cell>
          <cell r="M94" t="str">
            <v>PE</v>
          </cell>
          <cell r="N94" t="str">
            <v xml:space="preserve">ASESORAMIENTO INTEGRAL A TRABAJADORES </v>
          </cell>
          <cell r="O94">
            <v>0</v>
          </cell>
          <cell r="P94">
            <v>40554</v>
          </cell>
          <cell r="Q94">
            <v>3.882191780821918</v>
          </cell>
          <cell r="R94" t="str">
            <v>DECRETO 5951</v>
          </cell>
          <cell r="S94">
            <v>0</v>
          </cell>
          <cell r="T94" t="str">
            <v>03-3168711</v>
          </cell>
          <cell r="U94">
            <v>86</v>
          </cell>
        </row>
        <row r="95">
          <cell r="A95">
            <v>3507891</v>
          </cell>
          <cell r="B95" t="str">
            <v xml:space="preserve">JULIO CESAR </v>
          </cell>
          <cell r="C95" t="str">
            <v>ACOSTA FLORENTIN</v>
          </cell>
          <cell r="D95" t="str">
            <v>AUXILIAR DE SERVICIOS</v>
          </cell>
          <cell r="E95" t="str">
            <v>GH8</v>
          </cell>
          <cell r="F95">
            <v>2011000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99</v>
          </cell>
          <cell r="L95">
            <v>43000</v>
          </cell>
          <cell r="M95" t="str">
            <v>PE</v>
          </cell>
          <cell r="N95" t="str">
            <v>ENCARGADO SINARH LEGAJOS/ DGTH</v>
          </cell>
          <cell r="O95">
            <v>0</v>
          </cell>
          <cell r="P95">
            <v>40554</v>
          </cell>
          <cell r="Q95">
            <v>3.882191780821918</v>
          </cell>
          <cell r="R95" t="str">
            <v>DECRETO 5949/RES DESIG 166</v>
          </cell>
          <cell r="S95">
            <v>0</v>
          </cell>
          <cell r="T95" t="str">
            <v>03-3168504</v>
          </cell>
          <cell r="U95">
            <v>87</v>
          </cell>
        </row>
        <row r="96">
          <cell r="A96">
            <v>566451</v>
          </cell>
          <cell r="B96" t="str">
            <v xml:space="preserve">FULVIA </v>
          </cell>
          <cell r="C96" t="str">
            <v>LEIVA GALVAN</v>
          </cell>
          <cell r="D96" t="str">
            <v>TÉCNICO (II)</v>
          </cell>
          <cell r="E96" t="str">
            <v>E3I</v>
          </cell>
          <cell r="F96">
            <v>2003200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99</v>
          </cell>
          <cell r="L96">
            <v>44000</v>
          </cell>
          <cell r="M96" t="str">
            <v>PE</v>
          </cell>
          <cell r="N96" t="str">
            <v>JEFA DEL DPTO. DE RELAC. COLECTIVAS Y REG. SIND.</v>
          </cell>
          <cell r="O96">
            <v>0</v>
          </cell>
          <cell r="P96">
            <v>29298</v>
          </cell>
          <cell r="Q96">
            <v>34.720547945205482</v>
          </cell>
          <cell r="R96" t="str">
            <v>DECRETO 14448/RE DESIG 165</v>
          </cell>
          <cell r="S96">
            <v>0</v>
          </cell>
          <cell r="T96" t="str">
            <v>01-7379403</v>
          </cell>
          <cell r="U96">
            <v>88</v>
          </cell>
        </row>
        <row r="97">
          <cell r="A97">
            <v>457154</v>
          </cell>
          <cell r="B97" t="str">
            <v>MARIA VICTORIA</v>
          </cell>
          <cell r="C97" t="str">
            <v>RIVERA RESQUIN</v>
          </cell>
          <cell r="D97" t="str">
            <v>TÉCNICO (II)</v>
          </cell>
          <cell r="E97" t="str">
            <v>E3I</v>
          </cell>
          <cell r="F97">
            <v>2003200</v>
          </cell>
          <cell r="G97">
            <v>1</v>
          </cell>
          <cell r="H97">
            <v>1</v>
          </cell>
          <cell r="I97">
            <v>0</v>
          </cell>
          <cell r="J97">
            <v>0</v>
          </cell>
          <cell r="K97">
            <v>99</v>
          </cell>
          <cell r="L97">
            <v>44000</v>
          </cell>
          <cell r="M97" t="str">
            <v>PE</v>
          </cell>
          <cell r="N97" t="str">
            <v>RECEPCION Y REMISION DE EXPEDIENTES</v>
          </cell>
          <cell r="O97">
            <v>0</v>
          </cell>
          <cell r="P97">
            <v>29334</v>
          </cell>
          <cell r="Q97">
            <v>34.62191780821918</v>
          </cell>
          <cell r="R97" t="str">
            <v>DECRETO 15330</v>
          </cell>
          <cell r="S97">
            <v>0</v>
          </cell>
          <cell r="T97" t="str">
            <v>01-7376532</v>
          </cell>
          <cell r="U97">
            <v>89</v>
          </cell>
        </row>
        <row r="98">
          <cell r="A98">
            <v>3575665</v>
          </cell>
          <cell r="B98" t="str">
            <v xml:space="preserve">JHONNY JAVIER </v>
          </cell>
          <cell r="C98" t="str">
            <v>RAMIREZ BOGADO</v>
          </cell>
          <cell r="D98" t="str">
            <v>JEFE DE DIVISIÓN/SECCIÓN</v>
          </cell>
          <cell r="E98" t="str">
            <v>EC5</v>
          </cell>
          <cell r="F98">
            <v>1984900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99</v>
          </cell>
          <cell r="L98">
            <v>45000</v>
          </cell>
          <cell r="M98" t="str">
            <v>PE</v>
          </cell>
          <cell r="N98" t="str">
            <v>DIRECTOR REG DE TRABAJO PARAGUARI</v>
          </cell>
          <cell r="O98">
            <v>0</v>
          </cell>
          <cell r="P98">
            <v>40003</v>
          </cell>
          <cell r="Q98">
            <v>5.3917808219178083</v>
          </cell>
          <cell r="R98" t="str">
            <v>DECRETO 2441/RES DESIG ENCARG 1082/13</v>
          </cell>
          <cell r="S98">
            <v>0</v>
          </cell>
          <cell r="T98" t="str">
            <v>39-660172</v>
          </cell>
          <cell r="U98">
            <v>90</v>
          </cell>
        </row>
        <row r="99">
          <cell r="A99">
            <v>2189782</v>
          </cell>
          <cell r="B99" t="str">
            <v xml:space="preserve">JUAN GABRIEL </v>
          </cell>
          <cell r="C99" t="str">
            <v>ARELLANO ZELAYA</v>
          </cell>
          <cell r="D99" t="str">
            <v>JEFE DE DIVISIÓN/SECCIÓN</v>
          </cell>
          <cell r="E99" t="str">
            <v>EC5</v>
          </cell>
          <cell r="F99">
            <v>1984900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99</v>
          </cell>
          <cell r="L99">
            <v>45000</v>
          </cell>
          <cell r="M99" t="str">
            <v>PE</v>
          </cell>
          <cell r="N99" t="str">
            <v>PROGRAMADOR</v>
          </cell>
          <cell r="O99">
            <v>0</v>
          </cell>
          <cell r="P99">
            <v>41257</v>
          </cell>
          <cell r="Q99">
            <v>1.9561643835616438</v>
          </cell>
          <cell r="R99" t="str">
            <v>DECRETO 10236</v>
          </cell>
          <cell r="S99">
            <v>0</v>
          </cell>
          <cell r="T99" t="str">
            <v>60-102814</v>
          </cell>
          <cell r="U99">
            <v>91</v>
          </cell>
        </row>
        <row r="100">
          <cell r="A100">
            <v>1092601</v>
          </cell>
          <cell r="B100" t="str">
            <v xml:space="preserve">NORMA BEATRIZ </v>
          </cell>
          <cell r="C100" t="str">
            <v>CUEVAS MERELES</v>
          </cell>
          <cell r="D100" t="str">
            <v>JEFE DE DIVISIÓN/SECCIÓN</v>
          </cell>
          <cell r="E100" t="str">
            <v>EC5</v>
          </cell>
          <cell r="F100">
            <v>1984900</v>
          </cell>
          <cell r="G100">
            <v>1</v>
          </cell>
          <cell r="H100">
            <v>1</v>
          </cell>
          <cell r="I100">
            <v>0</v>
          </cell>
          <cell r="J100">
            <v>0</v>
          </cell>
          <cell r="K100">
            <v>99</v>
          </cell>
          <cell r="L100">
            <v>45000</v>
          </cell>
          <cell r="M100" t="str">
            <v>PE</v>
          </cell>
          <cell r="N100" t="str">
            <v>SERVICIOS GENERALES-LIMPIEZA</v>
          </cell>
          <cell r="O100">
            <v>0</v>
          </cell>
          <cell r="P100">
            <v>36102</v>
          </cell>
          <cell r="Q100">
            <v>16.079452054794519</v>
          </cell>
          <cell r="R100" t="str">
            <v>DECRETO 853</v>
          </cell>
          <cell r="S100">
            <v>0</v>
          </cell>
          <cell r="T100" t="str">
            <v>03-3168630</v>
          </cell>
          <cell r="U100">
            <v>92</v>
          </cell>
        </row>
        <row r="101">
          <cell r="A101">
            <v>4004310</v>
          </cell>
          <cell r="B101" t="str">
            <v xml:space="preserve">RUTH NOEMI </v>
          </cell>
          <cell r="C101" t="str">
            <v>CACERES ROBLES</v>
          </cell>
          <cell r="D101" t="str">
            <v>JEFE DE DIVISIÓN/SECCIÓN</v>
          </cell>
          <cell r="E101" t="str">
            <v>EC5</v>
          </cell>
          <cell r="F101">
            <v>1984900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99</v>
          </cell>
          <cell r="L101">
            <v>45000</v>
          </cell>
          <cell r="M101" t="str">
            <v>PE</v>
          </cell>
          <cell r="N101" t="str">
            <v xml:space="preserve">DIRECCION GENERAL DE EMPLEO </v>
          </cell>
          <cell r="O101">
            <v>0</v>
          </cell>
          <cell r="P101">
            <v>40899</v>
          </cell>
          <cell r="Q101">
            <v>2.9369863013698629</v>
          </cell>
          <cell r="R101" t="str">
            <v>DECRETO 8008</v>
          </cell>
          <cell r="S101">
            <v>0</v>
          </cell>
          <cell r="T101" t="str">
            <v>03-3168562</v>
          </cell>
          <cell r="U101">
            <v>93</v>
          </cell>
        </row>
        <row r="102">
          <cell r="A102">
            <v>3987368</v>
          </cell>
          <cell r="B102" t="str">
            <v>LAURA KARINA</v>
          </cell>
          <cell r="C102" t="str">
            <v>DUARTE CANTERO</v>
          </cell>
          <cell r="D102" t="str">
            <v>TÉCNICO (II)</v>
          </cell>
          <cell r="E102" t="str">
            <v>E3E</v>
          </cell>
          <cell r="F102">
            <v>1978300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99</v>
          </cell>
          <cell r="L102">
            <v>46000</v>
          </cell>
          <cell r="M102" t="str">
            <v>PE</v>
          </cell>
          <cell r="N102" t="str">
            <v>ASESORIA LEGAL DGE-UCP</v>
          </cell>
          <cell r="O102">
            <v>0</v>
          </cell>
          <cell r="P102">
            <v>39860</v>
          </cell>
          <cell r="Q102">
            <v>5.7835616438356166</v>
          </cell>
          <cell r="R102" t="str">
            <v>DECRETO 1501</v>
          </cell>
          <cell r="S102">
            <v>0</v>
          </cell>
          <cell r="T102" t="str">
            <v>09-1725035</v>
          </cell>
          <cell r="U102">
            <v>94</v>
          </cell>
        </row>
        <row r="103">
          <cell r="A103">
            <v>388474</v>
          </cell>
          <cell r="B103" t="str">
            <v xml:space="preserve">CARLOS ALBERTO </v>
          </cell>
          <cell r="C103" t="str">
            <v>SAMUDIO FLECHA</v>
          </cell>
          <cell r="D103" t="str">
            <v>TÉCNICO (II)</v>
          </cell>
          <cell r="E103" t="str">
            <v>E3C</v>
          </cell>
          <cell r="F103">
            <v>1948600</v>
          </cell>
          <cell r="G103">
            <v>1</v>
          </cell>
          <cell r="H103">
            <v>1</v>
          </cell>
          <cell r="I103">
            <v>0</v>
          </cell>
          <cell r="J103">
            <v>0</v>
          </cell>
          <cell r="K103">
            <v>99</v>
          </cell>
          <cell r="L103">
            <v>47000</v>
          </cell>
          <cell r="M103" t="str">
            <v>PE</v>
          </cell>
          <cell r="N103" t="str">
            <v>ASISTENTE/DIRECC. REG. CAAGUAZU</v>
          </cell>
          <cell r="O103">
            <v>0</v>
          </cell>
          <cell r="P103">
            <v>36739</v>
          </cell>
          <cell r="Q103">
            <v>14.334246575342465</v>
          </cell>
          <cell r="R103" t="str">
            <v>DECRETO 9866</v>
          </cell>
          <cell r="S103">
            <v>0</v>
          </cell>
          <cell r="T103" t="str">
            <v>12-1464356</v>
          </cell>
          <cell r="U103">
            <v>95</v>
          </cell>
        </row>
        <row r="104">
          <cell r="A104">
            <v>3765860</v>
          </cell>
          <cell r="B104" t="str">
            <v xml:space="preserve">DAISY LORENA </v>
          </cell>
          <cell r="C104" t="str">
            <v>FLORENTIN COLMAN</v>
          </cell>
          <cell r="D104" t="str">
            <v>TÉCNICO (II)</v>
          </cell>
          <cell r="E104" t="str">
            <v>E3C</v>
          </cell>
          <cell r="F104">
            <v>1948600</v>
          </cell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99</v>
          </cell>
          <cell r="L104">
            <v>47000</v>
          </cell>
          <cell r="M104" t="str">
            <v>PE</v>
          </cell>
          <cell r="N104" t="str">
            <v>JEFA DPTO. SUMARIO/DGAJ</v>
          </cell>
          <cell r="O104">
            <v>0</v>
          </cell>
          <cell r="P104">
            <v>40135</v>
          </cell>
          <cell r="Q104">
            <v>5.0301369863013701</v>
          </cell>
          <cell r="R104" t="str">
            <v>DECRETO 3475/RES DESIG N° 181/14</v>
          </cell>
          <cell r="S104">
            <v>0</v>
          </cell>
          <cell r="T104" t="str">
            <v>49-611531</v>
          </cell>
          <cell r="U104">
            <v>96</v>
          </cell>
        </row>
        <row r="105">
          <cell r="A105">
            <v>1281382</v>
          </cell>
          <cell r="B105" t="str">
            <v>GUSTAVO ANTONIO</v>
          </cell>
          <cell r="C105" t="str">
            <v xml:space="preserve"> RAMIREZ MONTIEL</v>
          </cell>
          <cell r="D105" t="str">
            <v>TÉCNICO (II)</v>
          </cell>
          <cell r="E105" t="str">
            <v>E3C</v>
          </cell>
          <cell r="F105">
            <v>1948600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99</v>
          </cell>
          <cell r="L105">
            <v>47000</v>
          </cell>
          <cell r="M105" t="str">
            <v>PE</v>
          </cell>
          <cell r="N105" t="str">
            <v>RECEPCION DE NOTAS/DGTH/T.T.</v>
          </cell>
          <cell r="O105">
            <v>0</v>
          </cell>
          <cell r="P105">
            <v>35249</v>
          </cell>
          <cell r="Q105">
            <v>18.416438356164385</v>
          </cell>
          <cell r="R105" t="str">
            <v>DECRETO 14046</v>
          </cell>
          <cell r="S105">
            <v>0</v>
          </cell>
          <cell r="T105" t="str">
            <v>05-2344590</v>
          </cell>
          <cell r="U105">
            <v>97</v>
          </cell>
        </row>
        <row r="106">
          <cell r="A106">
            <v>4031202</v>
          </cell>
          <cell r="B106" t="str">
            <v xml:space="preserve">MELVE MAJHALIA </v>
          </cell>
          <cell r="C106" t="str">
            <v>FAVOLE ECHAGUE</v>
          </cell>
          <cell r="D106" t="str">
            <v>TÉCNICO (II)</v>
          </cell>
          <cell r="E106" t="str">
            <v>E3C</v>
          </cell>
          <cell r="F106">
            <v>1948600</v>
          </cell>
          <cell r="G106">
            <v>1</v>
          </cell>
          <cell r="H106">
            <v>1</v>
          </cell>
          <cell r="I106">
            <v>0</v>
          </cell>
          <cell r="J106">
            <v>0</v>
          </cell>
          <cell r="K106">
            <v>99</v>
          </cell>
          <cell r="L106">
            <v>47000</v>
          </cell>
          <cell r="M106" t="str">
            <v>PE</v>
          </cell>
          <cell r="N106" t="str">
            <v>SECRETARIA</v>
          </cell>
          <cell r="O106">
            <v>0</v>
          </cell>
          <cell r="P106">
            <v>38583</v>
          </cell>
          <cell r="Q106">
            <v>9.2821917808219183</v>
          </cell>
          <cell r="R106" t="str">
            <v>DECRETO 6260</v>
          </cell>
          <cell r="S106">
            <v>0</v>
          </cell>
          <cell r="T106" t="str">
            <v>01-7376804</v>
          </cell>
          <cell r="U106">
            <v>98</v>
          </cell>
        </row>
        <row r="107">
          <cell r="A107">
            <v>2371952</v>
          </cell>
          <cell r="B107" t="str">
            <v xml:space="preserve">RAMONA ROSANA </v>
          </cell>
          <cell r="C107" t="str">
            <v>RIVEROS DE CORONEL</v>
          </cell>
          <cell r="D107" t="str">
            <v>TÉCNICO (II)</v>
          </cell>
          <cell r="E107" t="str">
            <v>E3C</v>
          </cell>
          <cell r="F107">
            <v>1948600</v>
          </cell>
          <cell r="G107">
            <v>1</v>
          </cell>
          <cell r="H107">
            <v>1</v>
          </cell>
          <cell r="I107">
            <v>0</v>
          </cell>
          <cell r="J107">
            <v>0</v>
          </cell>
          <cell r="K107">
            <v>99</v>
          </cell>
          <cell r="L107">
            <v>47000</v>
          </cell>
          <cell r="M107" t="str">
            <v>PE</v>
          </cell>
          <cell r="N107" t="str">
            <v>RECEPCION Y DISTRIBUCION DE DOCUMENTOS</v>
          </cell>
          <cell r="O107">
            <v>0</v>
          </cell>
          <cell r="P107">
            <v>41257</v>
          </cell>
          <cell r="Q107">
            <v>1.9561643835616438</v>
          </cell>
          <cell r="R107" t="str">
            <v>DECRETO 10236</v>
          </cell>
          <cell r="S107">
            <v>0</v>
          </cell>
          <cell r="T107" t="str">
            <v>03-3177085</v>
          </cell>
          <cell r="U107">
            <v>99</v>
          </cell>
        </row>
        <row r="108">
          <cell r="A108">
            <v>1282899</v>
          </cell>
          <cell r="B108" t="str">
            <v>TERESA</v>
          </cell>
          <cell r="C108" t="str">
            <v xml:space="preserve"> TORRES</v>
          </cell>
          <cell r="D108" t="str">
            <v>TÉCNICO (II)</v>
          </cell>
          <cell r="E108" t="str">
            <v>E3C</v>
          </cell>
          <cell r="F108">
            <v>1948600</v>
          </cell>
          <cell r="G108">
            <v>1</v>
          </cell>
          <cell r="H108">
            <v>1</v>
          </cell>
          <cell r="I108">
            <v>0</v>
          </cell>
          <cell r="J108">
            <v>0</v>
          </cell>
          <cell r="K108">
            <v>99</v>
          </cell>
          <cell r="L108">
            <v>47000</v>
          </cell>
          <cell r="M108" t="str">
            <v>PE</v>
          </cell>
          <cell r="N108" t="str">
            <v>SECRETARIA/GABINETE TECNICO</v>
          </cell>
          <cell r="O108">
            <v>0</v>
          </cell>
          <cell r="P108">
            <v>36038</v>
          </cell>
          <cell r="Q108">
            <v>16.254794520547946</v>
          </cell>
          <cell r="R108" t="str">
            <v>DECRETO 243</v>
          </cell>
          <cell r="S108">
            <v>0</v>
          </cell>
          <cell r="T108" t="str">
            <v>01-7376778</v>
          </cell>
          <cell r="U108">
            <v>100</v>
          </cell>
        </row>
        <row r="109">
          <cell r="A109">
            <v>1141530</v>
          </cell>
          <cell r="B109" t="str">
            <v xml:space="preserve">CARMEN </v>
          </cell>
          <cell r="C109" t="str">
            <v>CHAPARRO</v>
          </cell>
          <cell r="D109" t="str">
            <v>TÉCNICO (II)</v>
          </cell>
          <cell r="E109" t="str">
            <v>E38</v>
          </cell>
          <cell r="F109">
            <v>1901100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99</v>
          </cell>
          <cell r="L109">
            <v>48000</v>
          </cell>
          <cell r="M109" t="str">
            <v>PE</v>
          </cell>
          <cell r="N109" t="str">
            <v>DIGITADORA/ DPTO. ESTADÍSTICA</v>
          </cell>
          <cell r="O109">
            <v>0</v>
          </cell>
          <cell r="P109">
            <v>30735</v>
          </cell>
          <cell r="Q109">
            <v>30.783561643835615</v>
          </cell>
          <cell r="R109" t="str">
            <v>DECRETO 2143</v>
          </cell>
          <cell r="S109">
            <v>0</v>
          </cell>
          <cell r="T109" t="str">
            <v>03-3178314</v>
          </cell>
          <cell r="U109">
            <v>101</v>
          </cell>
        </row>
        <row r="110">
          <cell r="A110">
            <v>3172287</v>
          </cell>
          <cell r="B110" t="str">
            <v xml:space="preserve">JORGE RAMON </v>
          </cell>
          <cell r="C110" t="str">
            <v>BRACHO MARTINEZ</v>
          </cell>
          <cell r="D110" t="str">
            <v>TÉCNICO (II)</v>
          </cell>
          <cell r="E110" t="str">
            <v>E36</v>
          </cell>
          <cell r="F110">
            <v>1880300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99</v>
          </cell>
          <cell r="L110">
            <v>49000</v>
          </cell>
          <cell r="M110" t="str">
            <v>PE</v>
          </cell>
          <cell r="N110" t="str">
            <v>PROCESAR CVS, CARGA DE PIN</v>
          </cell>
          <cell r="O110">
            <v>0</v>
          </cell>
          <cell r="P110">
            <v>40003</v>
          </cell>
          <cell r="Q110">
            <v>5.3917808219178083</v>
          </cell>
          <cell r="R110" t="str">
            <v>DECRETO 2441</v>
          </cell>
          <cell r="S110">
            <v>0</v>
          </cell>
          <cell r="T110" t="str">
            <v>03-3168452</v>
          </cell>
          <cell r="U110">
            <v>102</v>
          </cell>
        </row>
        <row r="111">
          <cell r="A111">
            <v>4162876</v>
          </cell>
          <cell r="B111" t="str">
            <v xml:space="preserve">ROLANDO ARIEL </v>
          </cell>
          <cell r="C111" t="str">
            <v>GONZALEZ RODAS</v>
          </cell>
          <cell r="D111" t="str">
            <v>TÉCNICO (II)</v>
          </cell>
          <cell r="E111" t="str">
            <v>ET5</v>
          </cell>
          <cell r="F111">
            <v>1814389</v>
          </cell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99</v>
          </cell>
          <cell r="L111">
            <v>50000</v>
          </cell>
          <cell r="M111" t="str">
            <v>PE</v>
          </cell>
          <cell r="N111" t="str">
            <v>SOPORTE TECNICO</v>
          </cell>
          <cell r="O111">
            <v>0</v>
          </cell>
          <cell r="P111">
            <v>40554</v>
          </cell>
          <cell r="Q111">
            <v>3.882191780821918</v>
          </cell>
          <cell r="R111" t="str">
            <v>DECRETO 5951</v>
          </cell>
          <cell r="S111">
            <v>0</v>
          </cell>
          <cell r="T111" t="str">
            <v>03-3168591</v>
          </cell>
          <cell r="U111">
            <v>103</v>
          </cell>
        </row>
        <row r="112">
          <cell r="A112">
            <v>1254762</v>
          </cell>
          <cell r="B112" t="str">
            <v xml:space="preserve">GRACIELA ELIZABETH </v>
          </cell>
          <cell r="C112" t="str">
            <v>NOTARIO VALDEZ</v>
          </cell>
          <cell r="D112" t="str">
            <v>AUXILIAR TÉCNICO-ADMINIST.</v>
          </cell>
          <cell r="E112" t="str">
            <v>GL2</v>
          </cell>
          <cell r="F112">
            <v>1814389</v>
          </cell>
          <cell r="G112">
            <v>1</v>
          </cell>
          <cell r="H112">
            <v>1</v>
          </cell>
          <cell r="I112">
            <v>0</v>
          </cell>
          <cell r="J112">
            <v>0</v>
          </cell>
          <cell r="K112">
            <v>99</v>
          </cell>
          <cell r="L112">
            <v>51000</v>
          </cell>
          <cell r="M112" t="str">
            <v>PE</v>
          </cell>
          <cell r="N112" t="str">
            <v>REGISTRO Y REMISION DE DOCUMENTOS VARIOS</v>
          </cell>
          <cell r="O112">
            <v>0</v>
          </cell>
          <cell r="P112">
            <v>34663</v>
          </cell>
          <cell r="Q112">
            <v>20.021917808219179</v>
          </cell>
          <cell r="R112" t="str">
            <v>DECRETO 6753</v>
          </cell>
          <cell r="S112">
            <v>0</v>
          </cell>
          <cell r="T112" t="str">
            <v>03-3168300</v>
          </cell>
          <cell r="U112">
            <v>104</v>
          </cell>
        </row>
        <row r="113">
          <cell r="A113">
            <v>1337658</v>
          </cell>
          <cell r="B113" t="str">
            <v>ADOLFO MANUEL</v>
          </cell>
          <cell r="C113" t="str">
            <v xml:space="preserve"> LÓPEZ</v>
          </cell>
          <cell r="D113" t="str">
            <v>TÉCNICO (II)</v>
          </cell>
          <cell r="E113" t="str">
            <v>ET3</v>
          </cell>
          <cell r="F113">
            <v>1793946</v>
          </cell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99</v>
          </cell>
          <cell r="L113">
            <v>52000</v>
          </cell>
          <cell r="M113" t="str">
            <v>PE</v>
          </cell>
          <cell r="N113" t="str">
            <v>INSPECTOR LABORAL</v>
          </cell>
          <cell r="O113">
            <v>0</v>
          </cell>
          <cell r="P113">
            <v>33268</v>
          </cell>
          <cell r="Q113">
            <v>23.843835616438355</v>
          </cell>
          <cell r="R113" t="str">
            <v>RESOLUCION 006</v>
          </cell>
          <cell r="S113">
            <v>0</v>
          </cell>
          <cell r="T113" t="str">
            <v>03-3177001</v>
          </cell>
          <cell r="U113">
            <v>105</v>
          </cell>
        </row>
        <row r="114">
          <cell r="A114">
            <v>3921984</v>
          </cell>
          <cell r="B114" t="str">
            <v xml:space="preserve">ALBA ROSA </v>
          </cell>
          <cell r="C114" t="str">
            <v>RODRIGUEZ MORALES</v>
          </cell>
          <cell r="D114" t="str">
            <v>TÉCNICO (II)</v>
          </cell>
          <cell r="E114" t="str">
            <v>ET3</v>
          </cell>
          <cell r="F114">
            <v>1793946</v>
          </cell>
          <cell r="G114">
            <v>1</v>
          </cell>
          <cell r="H114">
            <v>1</v>
          </cell>
          <cell r="I114">
            <v>0</v>
          </cell>
          <cell r="J114">
            <v>0</v>
          </cell>
          <cell r="K114">
            <v>99</v>
          </cell>
          <cell r="L114">
            <v>52000</v>
          </cell>
          <cell r="M114" t="str">
            <v>PE</v>
          </cell>
          <cell r="N114" t="str">
            <v>SECRETARIA PRIVADA</v>
          </cell>
          <cell r="O114">
            <v>0</v>
          </cell>
          <cell r="P114">
            <v>40554</v>
          </cell>
          <cell r="Q114">
            <v>3.882191780821918</v>
          </cell>
          <cell r="R114" t="str">
            <v>DECRETO 5951</v>
          </cell>
          <cell r="S114">
            <v>0</v>
          </cell>
          <cell r="T114" t="str">
            <v>16-2685149</v>
          </cell>
          <cell r="U114">
            <v>106</v>
          </cell>
        </row>
        <row r="115">
          <cell r="A115">
            <v>986030</v>
          </cell>
          <cell r="B115" t="str">
            <v xml:space="preserve">ALBINO RAMON </v>
          </cell>
          <cell r="C115" t="str">
            <v>RUIZ ACOSTA</v>
          </cell>
          <cell r="D115" t="str">
            <v>TÉCNICO (II)</v>
          </cell>
          <cell r="E115" t="str">
            <v>ET3</v>
          </cell>
          <cell r="F115">
            <v>1793946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99</v>
          </cell>
          <cell r="L115">
            <v>52000</v>
          </cell>
          <cell r="M115" t="str">
            <v>PE</v>
          </cell>
          <cell r="N115" t="str">
            <v>FISCALIZADOR Y MEDIADOR / D.R.T.ALTO PARANA</v>
          </cell>
          <cell r="O115">
            <v>0</v>
          </cell>
          <cell r="P115">
            <v>35354</v>
          </cell>
          <cell r="Q115">
            <v>18.12876712328767</v>
          </cell>
          <cell r="R115" t="str">
            <v>DECRETO 15133</v>
          </cell>
          <cell r="S115">
            <v>0</v>
          </cell>
          <cell r="T115" t="str">
            <v>03-3168274</v>
          </cell>
          <cell r="U115">
            <v>107</v>
          </cell>
        </row>
        <row r="116">
          <cell r="A116">
            <v>2100238</v>
          </cell>
          <cell r="B116" t="str">
            <v xml:space="preserve">ALCIDES </v>
          </cell>
          <cell r="C116" t="str">
            <v>CÁCERES GALEANO</v>
          </cell>
          <cell r="D116" t="str">
            <v>TÉCNICO (II)</v>
          </cell>
          <cell r="E116" t="str">
            <v>ET3</v>
          </cell>
          <cell r="F116">
            <v>1793946</v>
          </cell>
          <cell r="G116">
            <v>1</v>
          </cell>
          <cell r="H116">
            <v>1</v>
          </cell>
          <cell r="I116">
            <v>0</v>
          </cell>
          <cell r="J116">
            <v>0</v>
          </cell>
          <cell r="K116">
            <v>99</v>
          </cell>
          <cell r="L116">
            <v>52000</v>
          </cell>
          <cell r="M116" t="str">
            <v>PE</v>
          </cell>
          <cell r="N116" t="str">
            <v xml:space="preserve">ASESOR CONTABLE DEL DPTO. DE CONTABILIDAD </v>
          </cell>
          <cell r="O116" t="str">
            <v>A LA MUNICIPALIDAD DE FERNANDO</v>
          </cell>
          <cell r="P116">
            <v>35044</v>
          </cell>
          <cell r="Q116">
            <v>18.978082191780821</v>
          </cell>
          <cell r="R116" t="str">
            <v>DECRETO11755</v>
          </cell>
          <cell r="S116">
            <v>0</v>
          </cell>
          <cell r="T116" t="str">
            <v>01-7379500</v>
          </cell>
          <cell r="U116">
            <v>108</v>
          </cell>
        </row>
        <row r="117">
          <cell r="A117">
            <v>1827142</v>
          </cell>
          <cell r="B117" t="str">
            <v xml:space="preserve">ANIBAL </v>
          </cell>
          <cell r="C117" t="str">
            <v>FIGUEREDO</v>
          </cell>
          <cell r="D117" t="str">
            <v>TÉCNICO (II)</v>
          </cell>
          <cell r="E117" t="str">
            <v>ET3</v>
          </cell>
          <cell r="F117">
            <v>1793946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99</v>
          </cell>
          <cell r="L117">
            <v>52000</v>
          </cell>
          <cell r="M117" t="str">
            <v>PE</v>
          </cell>
          <cell r="N117" t="str">
            <v>INSPECTOR LABORAL</v>
          </cell>
          <cell r="O117">
            <v>0</v>
          </cell>
          <cell r="P117">
            <v>33140</v>
          </cell>
          <cell r="Q117">
            <v>24.194520547945206</v>
          </cell>
          <cell r="R117" t="str">
            <v>RESOLUCION 99</v>
          </cell>
          <cell r="S117">
            <v>0</v>
          </cell>
          <cell r="T117" t="str">
            <v>03-3168342</v>
          </cell>
          <cell r="U117">
            <v>109</v>
          </cell>
        </row>
        <row r="118">
          <cell r="A118">
            <v>980548</v>
          </cell>
          <cell r="B118" t="str">
            <v xml:space="preserve">ANTOLIANO </v>
          </cell>
          <cell r="C118" t="str">
            <v>FALCÓN DE ISASA</v>
          </cell>
          <cell r="D118" t="str">
            <v>TÉCNICO (II)</v>
          </cell>
          <cell r="E118" t="str">
            <v>ET3</v>
          </cell>
          <cell r="F118">
            <v>1793946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99</v>
          </cell>
          <cell r="L118">
            <v>52000</v>
          </cell>
          <cell r="M118" t="str">
            <v>PE</v>
          </cell>
          <cell r="N118" t="str">
            <v>ASESORÍA JURIDICA / DICTAMINANTE</v>
          </cell>
          <cell r="O118">
            <v>0</v>
          </cell>
          <cell r="P118">
            <v>32990</v>
          </cell>
          <cell r="Q118">
            <v>24.605479452054794</v>
          </cell>
          <cell r="R118" t="str">
            <v>DECRETO 5626/RES DESIG 465</v>
          </cell>
          <cell r="S118">
            <v>0</v>
          </cell>
          <cell r="T118" t="str">
            <v>03-3178369</v>
          </cell>
          <cell r="U118">
            <v>110</v>
          </cell>
        </row>
        <row r="119">
          <cell r="A119">
            <v>1193338</v>
          </cell>
          <cell r="B119" t="str">
            <v>BERNARDO ALCIDES</v>
          </cell>
          <cell r="C119" t="str">
            <v>MARTINEZ</v>
          </cell>
          <cell r="D119" t="str">
            <v>TÉCNICO (II)</v>
          </cell>
          <cell r="E119" t="str">
            <v>ET3</v>
          </cell>
          <cell r="F119">
            <v>1793946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99</v>
          </cell>
          <cell r="L119">
            <v>52000</v>
          </cell>
          <cell r="M119" t="str">
            <v>PE</v>
          </cell>
          <cell r="N119" t="str">
            <v>SERVICIOS GENERALES-CHOFER-DGE</v>
          </cell>
          <cell r="O119">
            <v>0</v>
          </cell>
          <cell r="P119">
            <v>40875</v>
          </cell>
          <cell r="Q119">
            <v>3.0027397260273974</v>
          </cell>
          <cell r="R119" t="str">
            <v>DECRETO 7759</v>
          </cell>
          <cell r="S119">
            <v>0</v>
          </cell>
          <cell r="T119" t="str">
            <v>03-3168287</v>
          </cell>
          <cell r="U119">
            <v>111</v>
          </cell>
        </row>
        <row r="120">
          <cell r="A120">
            <v>739989</v>
          </cell>
          <cell r="B120" t="str">
            <v>CARLOS  ALBERTO</v>
          </cell>
          <cell r="C120" t="str">
            <v>CASTRO OZUNA</v>
          </cell>
          <cell r="D120" t="str">
            <v>TÉCNICO (II)</v>
          </cell>
          <cell r="E120" t="str">
            <v>ET3</v>
          </cell>
          <cell r="F120">
            <v>1793946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99</v>
          </cell>
          <cell r="L120">
            <v>52000</v>
          </cell>
          <cell r="M120" t="str">
            <v>PE</v>
          </cell>
          <cell r="N120" t="str">
            <v>INSPECTOR LABORAL</v>
          </cell>
          <cell r="O120">
            <v>0</v>
          </cell>
          <cell r="P120">
            <v>31674</v>
          </cell>
          <cell r="Q120">
            <v>28.210958904109589</v>
          </cell>
          <cell r="R120" t="str">
            <v>DECRETO 87186</v>
          </cell>
          <cell r="S120">
            <v>0</v>
          </cell>
          <cell r="T120" t="str">
            <v>03-3168216</v>
          </cell>
          <cell r="U120">
            <v>112</v>
          </cell>
        </row>
        <row r="121">
          <cell r="A121">
            <v>450584</v>
          </cell>
          <cell r="B121" t="str">
            <v xml:space="preserve">CARLOS NORBERTO </v>
          </cell>
          <cell r="C121" t="str">
            <v>BORDÓN SOSA</v>
          </cell>
          <cell r="D121" t="str">
            <v>TÉCNICO (II)</v>
          </cell>
          <cell r="E121" t="str">
            <v>ET3</v>
          </cell>
          <cell r="F121">
            <v>1793946</v>
          </cell>
          <cell r="G121">
            <v>1</v>
          </cell>
          <cell r="H121">
            <v>1</v>
          </cell>
          <cell r="I121">
            <v>0</v>
          </cell>
          <cell r="J121">
            <v>0</v>
          </cell>
          <cell r="K121">
            <v>99</v>
          </cell>
          <cell r="L121">
            <v>52000</v>
          </cell>
          <cell r="M121" t="str">
            <v>PE</v>
          </cell>
          <cell r="N121" t="str">
            <v xml:space="preserve">DIRECCION GENERAL DE EMPLEO </v>
          </cell>
          <cell r="O121">
            <v>0</v>
          </cell>
          <cell r="P121">
            <v>35354</v>
          </cell>
          <cell r="Q121">
            <v>18.12876712328767</v>
          </cell>
          <cell r="R121" t="str">
            <v>DECRETO 15125</v>
          </cell>
          <cell r="S121">
            <v>0</v>
          </cell>
          <cell r="T121" t="str">
            <v>03-3176918</v>
          </cell>
          <cell r="U121">
            <v>113</v>
          </cell>
        </row>
        <row r="122">
          <cell r="A122">
            <v>884827</v>
          </cell>
          <cell r="B122" t="str">
            <v xml:space="preserve">CARMELO </v>
          </cell>
          <cell r="C122" t="str">
            <v>MEZA RODRÍGUEZ</v>
          </cell>
          <cell r="D122" t="str">
            <v>TÉCNICO (II)</v>
          </cell>
          <cell r="E122" t="str">
            <v>ET3</v>
          </cell>
          <cell r="F122">
            <v>1793946</v>
          </cell>
          <cell r="G122">
            <v>1</v>
          </cell>
          <cell r="H122">
            <v>1</v>
          </cell>
          <cell r="I122">
            <v>0</v>
          </cell>
          <cell r="J122">
            <v>0</v>
          </cell>
          <cell r="K122">
            <v>99</v>
          </cell>
          <cell r="L122">
            <v>52000</v>
          </cell>
          <cell r="M122" t="str">
            <v>PE</v>
          </cell>
          <cell r="N122" t="str">
            <v>DIRECTOR REG DE TRABAJO CONCEPCION</v>
          </cell>
          <cell r="O122">
            <v>0</v>
          </cell>
          <cell r="P122">
            <v>37937</v>
          </cell>
          <cell r="Q122">
            <v>11.052054794520547</v>
          </cell>
          <cell r="R122" t="str">
            <v>DECRETO 869</v>
          </cell>
          <cell r="S122">
            <v>0</v>
          </cell>
          <cell r="T122" t="str">
            <v>03-3176950</v>
          </cell>
          <cell r="U122">
            <v>114</v>
          </cell>
        </row>
        <row r="123">
          <cell r="A123">
            <v>3531189</v>
          </cell>
          <cell r="B123" t="str">
            <v xml:space="preserve">CARMEN VIVIANA </v>
          </cell>
          <cell r="C123" t="str">
            <v>GUERREÑO ZARATE</v>
          </cell>
          <cell r="D123" t="str">
            <v>TÉCNICO (II)</v>
          </cell>
          <cell r="E123" t="str">
            <v>ET3</v>
          </cell>
          <cell r="F123">
            <v>1793946</v>
          </cell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99</v>
          </cell>
          <cell r="L123">
            <v>52000</v>
          </cell>
          <cell r="M123" t="str">
            <v>PE</v>
          </cell>
          <cell r="N123" t="str">
            <v>ASISTENTE - MEDIADORA / D.R.T. ALTO PARANA</v>
          </cell>
          <cell r="O123">
            <v>0</v>
          </cell>
          <cell r="P123">
            <v>40554</v>
          </cell>
          <cell r="Q123">
            <v>3.882191780821918</v>
          </cell>
          <cell r="R123" t="str">
            <v>DECRETO 5951</v>
          </cell>
          <cell r="S123">
            <v>0</v>
          </cell>
          <cell r="T123" t="str">
            <v>28-1234527</v>
          </cell>
          <cell r="U123">
            <v>115</v>
          </cell>
        </row>
        <row r="124">
          <cell r="A124">
            <v>3390407</v>
          </cell>
          <cell r="B124" t="str">
            <v>CAROLINA ANDREA</v>
          </cell>
          <cell r="C124" t="str">
            <v>SALDÍVAR RAMIREZ</v>
          </cell>
          <cell r="D124" t="str">
            <v>TÉCNICO (II)</v>
          </cell>
          <cell r="E124" t="str">
            <v>ET3</v>
          </cell>
          <cell r="F124">
            <v>1793946</v>
          </cell>
          <cell r="G124">
            <v>1</v>
          </cell>
          <cell r="H124">
            <v>1</v>
          </cell>
          <cell r="I124">
            <v>0</v>
          </cell>
          <cell r="J124">
            <v>0</v>
          </cell>
          <cell r="K124">
            <v>99</v>
          </cell>
          <cell r="L124">
            <v>52000</v>
          </cell>
          <cell r="M124" t="str">
            <v>PE</v>
          </cell>
          <cell r="N124" t="str">
            <v>JEFA DE DPTO DE DICTAMENES/DGAJ</v>
          </cell>
          <cell r="O124">
            <v>0</v>
          </cell>
          <cell r="P124">
            <v>36460</v>
          </cell>
          <cell r="Q124">
            <v>15.098630136986301</v>
          </cell>
          <cell r="R124" t="str">
            <v>DECRETO 5839/RES DESIG N° 159/14</v>
          </cell>
          <cell r="S124">
            <v>0</v>
          </cell>
          <cell r="T124" t="str">
            <v>03-3177124</v>
          </cell>
          <cell r="U124">
            <v>116</v>
          </cell>
        </row>
        <row r="125">
          <cell r="A125">
            <v>478723</v>
          </cell>
          <cell r="B125" t="str">
            <v xml:space="preserve">CATALINA </v>
          </cell>
          <cell r="C125" t="str">
            <v>ALCARAZ CAÑIZA</v>
          </cell>
          <cell r="D125" t="str">
            <v>TÉCNICO (II)</v>
          </cell>
          <cell r="E125" t="str">
            <v>ET3</v>
          </cell>
          <cell r="F125">
            <v>1793946</v>
          </cell>
          <cell r="G125">
            <v>1</v>
          </cell>
          <cell r="H125">
            <v>1</v>
          </cell>
          <cell r="I125">
            <v>0</v>
          </cell>
          <cell r="J125">
            <v>0</v>
          </cell>
          <cell r="K125">
            <v>99</v>
          </cell>
          <cell r="L125">
            <v>52000</v>
          </cell>
          <cell r="M125" t="str">
            <v>PE</v>
          </cell>
          <cell r="N125" t="str">
            <v>INSPECTOR LABORAL</v>
          </cell>
          <cell r="O125">
            <v>0</v>
          </cell>
          <cell r="P125">
            <v>35217</v>
          </cell>
          <cell r="Q125">
            <v>18.504109589041096</v>
          </cell>
          <cell r="R125" t="str">
            <v>DECRETO 13885</v>
          </cell>
          <cell r="S125">
            <v>0</v>
          </cell>
          <cell r="T125" t="str">
            <v>50-188367</v>
          </cell>
          <cell r="U125">
            <v>117</v>
          </cell>
        </row>
        <row r="126">
          <cell r="A126">
            <v>1072805</v>
          </cell>
          <cell r="B126" t="str">
            <v>CATALINA  GEORGINA</v>
          </cell>
          <cell r="C126" t="str">
            <v>OCAMPOS MENDIETA</v>
          </cell>
          <cell r="D126" t="str">
            <v>TÉCNICO (II)</v>
          </cell>
          <cell r="E126" t="str">
            <v>ET3</v>
          </cell>
          <cell r="F126">
            <v>1793946</v>
          </cell>
          <cell r="G126">
            <v>1</v>
          </cell>
          <cell r="H126">
            <v>1</v>
          </cell>
          <cell r="I126">
            <v>0</v>
          </cell>
          <cell r="J126">
            <v>0</v>
          </cell>
          <cell r="K126">
            <v>99</v>
          </cell>
          <cell r="L126">
            <v>52000</v>
          </cell>
          <cell r="M126" t="str">
            <v>PE</v>
          </cell>
          <cell r="N126" t="str">
            <v>JEFA DE DPTO CONCILIACION DE CONFLICTOS INDIV/DGT</v>
          </cell>
          <cell r="O126">
            <v>0</v>
          </cell>
          <cell r="P126">
            <v>33882</v>
          </cell>
          <cell r="Q126">
            <v>22.161643835616438</v>
          </cell>
          <cell r="R126" t="str">
            <v>DECRETO 15060/RES DESIG 166/14</v>
          </cell>
          <cell r="S126">
            <v>0</v>
          </cell>
          <cell r="T126" t="str">
            <v>03-3176581</v>
          </cell>
          <cell r="U126">
            <v>118</v>
          </cell>
        </row>
        <row r="127">
          <cell r="A127">
            <v>4293920</v>
          </cell>
          <cell r="B127" t="str">
            <v xml:space="preserve">CINTHIA DESIRE </v>
          </cell>
          <cell r="C127" t="str">
            <v>BENEGAS BRITEZ</v>
          </cell>
          <cell r="D127" t="str">
            <v>TÉCNICO (II)</v>
          </cell>
          <cell r="E127" t="str">
            <v>ET3</v>
          </cell>
          <cell r="F127">
            <v>1793946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99</v>
          </cell>
          <cell r="L127">
            <v>52000</v>
          </cell>
          <cell r="M127" t="str">
            <v>PE</v>
          </cell>
          <cell r="N127" t="str">
            <v>DENUNCIAS Y NOTIFICACION/C.A.T.D.</v>
          </cell>
          <cell r="O127">
            <v>0</v>
          </cell>
          <cell r="P127">
            <v>40563</v>
          </cell>
          <cell r="Q127">
            <v>3.8575342465753426</v>
          </cell>
          <cell r="R127" t="str">
            <v>DECRETO 5987</v>
          </cell>
          <cell r="S127">
            <v>0</v>
          </cell>
          <cell r="T127" t="str">
            <v>03-3168601</v>
          </cell>
          <cell r="U127">
            <v>119</v>
          </cell>
        </row>
        <row r="128">
          <cell r="A128">
            <v>2865561</v>
          </cell>
          <cell r="B128" t="str">
            <v xml:space="preserve">DAMIAN </v>
          </cell>
          <cell r="C128" t="str">
            <v>BRUN TRIGO</v>
          </cell>
          <cell r="D128" t="str">
            <v>TÉCNICO (II)</v>
          </cell>
          <cell r="E128" t="str">
            <v>ET3</v>
          </cell>
          <cell r="F128">
            <v>1793946</v>
          </cell>
          <cell r="G128">
            <v>1</v>
          </cell>
          <cell r="H128">
            <v>1</v>
          </cell>
          <cell r="I128">
            <v>0</v>
          </cell>
          <cell r="J128">
            <v>0</v>
          </cell>
          <cell r="K128">
            <v>99</v>
          </cell>
          <cell r="L128">
            <v>52000</v>
          </cell>
          <cell r="M128" t="str">
            <v>PE</v>
          </cell>
          <cell r="N128" t="str">
            <v>ASESORAMIENTO LABORAL / D.S.S.O</v>
          </cell>
          <cell r="O128">
            <v>0</v>
          </cell>
          <cell r="P128">
            <v>40157</v>
          </cell>
          <cell r="Q128">
            <v>4.9698630136986299</v>
          </cell>
          <cell r="R128" t="str">
            <v>DECRETO 3591</v>
          </cell>
          <cell r="S128">
            <v>0</v>
          </cell>
          <cell r="T128" t="str">
            <v>01-7376684</v>
          </cell>
          <cell r="U128">
            <v>120</v>
          </cell>
        </row>
        <row r="129">
          <cell r="A129">
            <v>3972047</v>
          </cell>
          <cell r="B129" t="str">
            <v xml:space="preserve">DARVIS EDEN </v>
          </cell>
          <cell r="C129" t="str">
            <v>AQUINO GONZALEZ</v>
          </cell>
          <cell r="D129" t="str">
            <v>TÉCNICO (II)</v>
          </cell>
          <cell r="E129" t="str">
            <v>ET3</v>
          </cell>
          <cell r="F129">
            <v>1793946</v>
          </cell>
          <cell r="G129">
            <v>1</v>
          </cell>
          <cell r="H129">
            <v>1</v>
          </cell>
          <cell r="I129">
            <v>0</v>
          </cell>
          <cell r="J129">
            <v>0</v>
          </cell>
          <cell r="K129">
            <v>99</v>
          </cell>
          <cell r="L129">
            <v>52000</v>
          </cell>
          <cell r="M129" t="str">
            <v>PE</v>
          </cell>
          <cell r="N129" t="str">
            <v>RECEPTOR DE DENUNCIAS</v>
          </cell>
          <cell r="O129">
            <v>0</v>
          </cell>
          <cell r="P129">
            <v>40003</v>
          </cell>
          <cell r="Q129">
            <v>5.3917808219178083</v>
          </cell>
          <cell r="R129" t="str">
            <v>DECRETO 2441</v>
          </cell>
          <cell r="S129">
            <v>0</v>
          </cell>
          <cell r="T129" t="str">
            <v>03-3168559</v>
          </cell>
          <cell r="U129">
            <v>121</v>
          </cell>
        </row>
        <row r="130">
          <cell r="A130">
            <v>933805</v>
          </cell>
          <cell r="B130" t="str">
            <v xml:space="preserve">DELIA </v>
          </cell>
          <cell r="C130" t="str">
            <v>SCURA SULIN</v>
          </cell>
          <cell r="D130" t="str">
            <v>TÉCNICO (II)</v>
          </cell>
          <cell r="E130" t="str">
            <v>ET3</v>
          </cell>
          <cell r="F130">
            <v>1793946</v>
          </cell>
          <cell r="G130">
            <v>1</v>
          </cell>
          <cell r="H130">
            <v>1</v>
          </cell>
          <cell r="I130">
            <v>0</v>
          </cell>
          <cell r="J130">
            <v>0</v>
          </cell>
          <cell r="K130">
            <v>99</v>
          </cell>
          <cell r="L130">
            <v>52000</v>
          </cell>
          <cell r="M130" t="str">
            <v>PE</v>
          </cell>
          <cell r="N130" t="str">
            <v>ASESORÍA JURIDICA / DICTAMINANTE</v>
          </cell>
          <cell r="O130">
            <v>0</v>
          </cell>
          <cell r="P130">
            <v>32933</v>
          </cell>
          <cell r="Q130">
            <v>24.761643835616439</v>
          </cell>
          <cell r="R130" t="str">
            <v>DECRETO 8966/RES DESIG 465</v>
          </cell>
          <cell r="S130">
            <v>0</v>
          </cell>
          <cell r="T130" t="str">
            <v>01-7376613</v>
          </cell>
          <cell r="U130">
            <v>122</v>
          </cell>
        </row>
        <row r="131">
          <cell r="A131">
            <v>4351991</v>
          </cell>
          <cell r="B131" t="str">
            <v xml:space="preserve">DIOSNEL </v>
          </cell>
          <cell r="C131" t="str">
            <v>ROJAS CABRAL</v>
          </cell>
          <cell r="D131" t="str">
            <v>TÉCNICO (II)</v>
          </cell>
          <cell r="E131" t="str">
            <v>ET3</v>
          </cell>
          <cell r="F131">
            <v>1793946</v>
          </cell>
          <cell r="G131">
            <v>1</v>
          </cell>
          <cell r="H131">
            <v>1</v>
          </cell>
          <cell r="I131">
            <v>0</v>
          </cell>
          <cell r="J131">
            <v>0</v>
          </cell>
          <cell r="K131">
            <v>99</v>
          </cell>
          <cell r="L131">
            <v>52000</v>
          </cell>
          <cell r="M131" t="str">
            <v>PE</v>
          </cell>
          <cell r="N131" t="str">
            <v>SERVICIOS GENERALES/MANTENIMIENTO</v>
          </cell>
          <cell r="O131">
            <v>0</v>
          </cell>
          <cell r="P131">
            <v>39226</v>
          </cell>
          <cell r="Q131">
            <v>7.5205479452054798</v>
          </cell>
          <cell r="R131" t="str">
            <v>DECRETO 10409</v>
          </cell>
          <cell r="S131">
            <v>0</v>
          </cell>
          <cell r="T131" t="str">
            <v>03-3177140</v>
          </cell>
          <cell r="U131">
            <v>123</v>
          </cell>
        </row>
        <row r="132">
          <cell r="A132">
            <v>4074031</v>
          </cell>
          <cell r="B132" t="str">
            <v xml:space="preserve">DORY RAMONA </v>
          </cell>
          <cell r="C132" t="str">
            <v>CESPEDES</v>
          </cell>
          <cell r="D132" t="str">
            <v>TÉCNICO (II)</v>
          </cell>
          <cell r="E132" t="str">
            <v>ET3</v>
          </cell>
          <cell r="F132">
            <v>1793946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K132">
            <v>99</v>
          </cell>
          <cell r="L132">
            <v>52000</v>
          </cell>
          <cell r="M132" t="str">
            <v>PE</v>
          </cell>
          <cell r="N132" t="str">
            <v>ENCARGADA DE MESA DE ENTRADA / DGTH</v>
          </cell>
          <cell r="O132">
            <v>0</v>
          </cell>
          <cell r="P132">
            <v>40907</v>
          </cell>
          <cell r="Q132">
            <v>2.9150684931506849</v>
          </cell>
          <cell r="R132" t="str">
            <v>DECRETO 8243</v>
          </cell>
          <cell r="S132">
            <v>0</v>
          </cell>
          <cell r="T132" t="str">
            <v>46-145592</v>
          </cell>
          <cell r="U132">
            <v>124</v>
          </cell>
        </row>
        <row r="133">
          <cell r="A133">
            <v>4068659</v>
          </cell>
          <cell r="B133" t="str">
            <v xml:space="preserve">ENRIQUE JOSE </v>
          </cell>
          <cell r="C133" t="str">
            <v>SAGUIER GONZALEZ</v>
          </cell>
          <cell r="D133" t="str">
            <v>TÉCNICO (II)</v>
          </cell>
          <cell r="E133" t="str">
            <v>ET3</v>
          </cell>
          <cell r="F133">
            <v>1793946</v>
          </cell>
          <cell r="G133">
            <v>1</v>
          </cell>
          <cell r="H133">
            <v>1</v>
          </cell>
          <cell r="I133">
            <v>0</v>
          </cell>
          <cell r="J133">
            <v>0</v>
          </cell>
          <cell r="K133">
            <v>99</v>
          </cell>
          <cell r="L133">
            <v>52000</v>
          </cell>
          <cell r="M133" t="str">
            <v>PE</v>
          </cell>
          <cell r="N133" t="str">
            <v>SECRETARIO DE CONTRATOS</v>
          </cell>
          <cell r="O133">
            <v>0</v>
          </cell>
          <cell r="P133">
            <v>40003</v>
          </cell>
          <cell r="Q133">
            <v>5.3917808219178083</v>
          </cell>
          <cell r="R133" t="str">
            <v>DECRETO 2441</v>
          </cell>
          <cell r="S133">
            <v>0</v>
          </cell>
          <cell r="T133" t="str">
            <v>03-3168575</v>
          </cell>
          <cell r="U133">
            <v>125</v>
          </cell>
        </row>
        <row r="134">
          <cell r="A134">
            <v>2059514</v>
          </cell>
          <cell r="B134" t="str">
            <v xml:space="preserve">EVER MILCIADES </v>
          </cell>
          <cell r="C134" t="str">
            <v>LEGUIZAMÓN ROJAS</v>
          </cell>
          <cell r="D134" t="str">
            <v>TÉCNICO (II)</v>
          </cell>
          <cell r="E134" t="str">
            <v>ET3</v>
          </cell>
          <cell r="F134">
            <v>1793946</v>
          </cell>
          <cell r="G134">
            <v>1</v>
          </cell>
          <cell r="H134">
            <v>1</v>
          </cell>
          <cell r="I134">
            <v>0</v>
          </cell>
          <cell r="J134">
            <v>0</v>
          </cell>
          <cell r="K134">
            <v>99</v>
          </cell>
          <cell r="L134">
            <v>52000</v>
          </cell>
          <cell r="M134" t="str">
            <v>PE</v>
          </cell>
          <cell r="N134" t="str">
            <v>FISCALIZADOR TECNICO EN SALUD Y SEGURIDAD OCUPACIONAL</v>
          </cell>
          <cell r="O134">
            <v>0</v>
          </cell>
          <cell r="P134">
            <v>34535</v>
          </cell>
          <cell r="Q134">
            <v>20.372602739726027</v>
          </cell>
          <cell r="R134" t="str">
            <v>DECRETO 4792</v>
          </cell>
          <cell r="S134">
            <v>0</v>
          </cell>
          <cell r="T134" t="str">
            <v>03-3177056</v>
          </cell>
          <cell r="U134">
            <v>126</v>
          </cell>
        </row>
        <row r="135">
          <cell r="A135">
            <v>2940235</v>
          </cell>
          <cell r="B135" t="str">
            <v xml:space="preserve">FRANCISCO JAVIER </v>
          </cell>
          <cell r="C135" t="str">
            <v>GONZÁLEZ D.</v>
          </cell>
          <cell r="D135" t="str">
            <v>TÉCNICO (II)</v>
          </cell>
          <cell r="E135" t="str">
            <v>ET3</v>
          </cell>
          <cell r="F135">
            <v>1793946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99</v>
          </cell>
          <cell r="L135">
            <v>52000</v>
          </cell>
          <cell r="M135" t="str">
            <v>PE</v>
          </cell>
          <cell r="N135" t="str">
            <v>INSPECTOR LABORAL</v>
          </cell>
          <cell r="O135">
            <v>0</v>
          </cell>
          <cell r="P135">
            <v>34991</v>
          </cell>
          <cell r="Q135">
            <v>19.123287671232877</v>
          </cell>
          <cell r="R135" t="str">
            <v>DECRETO 281</v>
          </cell>
          <cell r="S135">
            <v>0</v>
          </cell>
          <cell r="T135" t="str">
            <v>03-3177108</v>
          </cell>
          <cell r="U135">
            <v>127</v>
          </cell>
        </row>
        <row r="136">
          <cell r="A136">
            <v>714445</v>
          </cell>
          <cell r="B136" t="str">
            <v>GLADYS CAYETANA</v>
          </cell>
          <cell r="C136" t="str">
            <v xml:space="preserve"> BOBADILLA DE GONZÁLEZ</v>
          </cell>
          <cell r="D136" t="str">
            <v>TÉCNICO (II)</v>
          </cell>
          <cell r="E136" t="str">
            <v>ET3</v>
          </cell>
          <cell r="F136">
            <v>1793946</v>
          </cell>
          <cell r="G136">
            <v>1</v>
          </cell>
          <cell r="H136">
            <v>1</v>
          </cell>
          <cell r="I136">
            <v>0</v>
          </cell>
          <cell r="J136">
            <v>0</v>
          </cell>
          <cell r="K136">
            <v>99</v>
          </cell>
          <cell r="L136">
            <v>52000</v>
          </cell>
          <cell r="M136" t="str">
            <v>PE</v>
          </cell>
          <cell r="N136" t="str">
            <v>SECRETARIA</v>
          </cell>
          <cell r="O136">
            <v>0</v>
          </cell>
          <cell r="P136">
            <v>37123</v>
          </cell>
          <cell r="Q136">
            <v>13.282191780821918</v>
          </cell>
          <cell r="R136" t="str">
            <v>DECRETO 14338</v>
          </cell>
          <cell r="S136">
            <v>0</v>
          </cell>
          <cell r="T136" t="str">
            <v>01-7379432</v>
          </cell>
          <cell r="U136">
            <v>128</v>
          </cell>
        </row>
        <row r="137">
          <cell r="A137">
            <v>1725784</v>
          </cell>
          <cell r="B137" t="str">
            <v xml:space="preserve">GUSTAVO </v>
          </cell>
          <cell r="C137" t="str">
            <v>MENDOZA AYALA</v>
          </cell>
          <cell r="D137" t="str">
            <v>TÉCNICO (II)</v>
          </cell>
          <cell r="E137" t="str">
            <v>ET3</v>
          </cell>
          <cell r="F137">
            <v>1793946</v>
          </cell>
          <cell r="G137">
            <v>1</v>
          </cell>
          <cell r="H137">
            <v>1</v>
          </cell>
          <cell r="I137">
            <v>0</v>
          </cell>
          <cell r="J137">
            <v>0</v>
          </cell>
          <cell r="K137">
            <v>99</v>
          </cell>
          <cell r="L137">
            <v>52000</v>
          </cell>
          <cell r="M137" t="str">
            <v>PE</v>
          </cell>
          <cell r="N137" t="str">
            <v>INSPECTOR LABORAL</v>
          </cell>
          <cell r="O137">
            <v>0</v>
          </cell>
          <cell r="P137">
            <v>33882</v>
          </cell>
          <cell r="Q137">
            <v>22.161643835616438</v>
          </cell>
          <cell r="R137" t="str">
            <v>DECRETO 15060</v>
          </cell>
          <cell r="S137">
            <v>0</v>
          </cell>
          <cell r="T137" t="str">
            <v>03-3168339</v>
          </cell>
          <cell r="U137">
            <v>129</v>
          </cell>
        </row>
        <row r="138">
          <cell r="A138">
            <v>2303633</v>
          </cell>
          <cell r="B138" t="str">
            <v xml:space="preserve">GUSTAVO A. </v>
          </cell>
          <cell r="C138" t="str">
            <v>ARMOA</v>
          </cell>
          <cell r="D138" t="str">
            <v>TÉCNICO (II)</v>
          </cell>
          <cell r="E138" t="str">
            <v>ET3</v>
          </cell>
          <cell r="F138">
            <v>1793946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99</v>
          </cell>
          <cell r="L138">
            <v>52000</v>
          </cell>
          <cell r="M138" t="str">
            <v>PE</v>
          </cell>
          <cell r="N138" t="str">
            <v>FISCALIZADOR Y MEDIADOR / D.R.T.ALTO PARANA</v>
          </cell>
          <cell r="O138">
            <v>0</v>
          </cell>
          <cell r="P138">
            <v>33288</v>
          </cell>
          <cell r="Q138">
            <v>23.789041095890411</v>
          </cell>
          <cell r="R138" t="str">
            <v>RESOLUCION 029</v>
          </cell>
          <cell r="S138">
            <v>0</v>
          </cell>
          <cell r="T138" t="str">
            <v>55-13493</v>
          </cell>
          <cell r="U138">
            <v>130</v>
          </cell>
        </row>
        <row r="139">
          <cell r="A139">
            <v>4177651</v>
          </cell>
          <cell r="B139" t="str">
            <v xml:space="preserve">GUSTAVO ADOLFO </v>
          </cell>
          <cell r="C139" t="str">
            <v>VILLALBA MARTINEZ</v>
          </cell>
          <cell r="D139" t="str">
            <v>TÉCNICO (II)</v>
          </cell>
          <cell r="E139" t="str">
            <v>ET3</v>
          </cell>
          <cell r="F139">
            <v>1793946</v>
          </cell>
          <cell r="G139">
            <v>1</v>
          </cell>
          <cell r="H139">
            <v>1</v>
          </cell>
          <cell r="I139">
            <v>0</v>
          </cell>
          <cell r="J139">
            <v>0</v>
          </cell>
          <cell r="K139">
            <v>99</v>
          </cell>
          <cell r="L139">
            <v>52000</v>
          </cell>
          <cell r="M139" t="str">
            <v>PE</v>
          </cell>
          <cell r="N139" t="str">
            <v>SECRETARIO</v>
          </cell>
          <cell r="O139">
            <v>0</v>
          </cell>
          <cell r="P139">
            <v>39226</v>
          </cell>
          <cell r="Q139">
            <v>7.5205479452054798</v>
          </cell>
          <cell r="R139" t="str">
            <v>DECRETO 10409</v>
          </cell>
          <cell r="S139">
            <v>0</v>
          </cell>
          <cell r="T139" t="str">
            <v>01-7376749</v>
          </cell>
          <cell r="U139">
            <v>131</v>
          </cell>
        </row>
        <row r="140">
          <cell r="A140">
            <v>1350991</v>
          </cell>
          <cell r="B140" t="str">
            <v>HERMINIO</v>
          </cell>
          <cell r="C140" t="str">
            <v xml:space="preserve"> ROA</v>
          </cell>
          <cell r="D140" t="str">
            <v>TÉCNICO (II)</v>
          </cell>
          <cell r="E140" t="str">
            <v>ET3</v>
          </cell>
          <cell r="F140">
            <v>1793946</v>
          </cell>
          <cell r="G140">
            <v>1</v>
          </cell>
          <cell r="H140">
            <v>1</v>
          </cell>
          <cell r="I140">
            <v>0</v>
          </cell>
          <cell r="J140">
            <v>0</v>
          </cell>
          <cell r="K140">
            <v>99</v>
          </cell>
          <cell r="L140">
            <v>52000</v>
          </cell>
          <cell r="M140" t="str">
            <v>PE</v>
          </cell>
          <cell r="N140" t="str">
            <v>INSPECTOR LABORAL</v>
          </cell>
          <cell r="O140">
            <v>0</v>
          </cell>
          <cell r="P140">
            <v>33316</v>
          </cell>
          <cell r="Q140">
            <v>23.712328767123289</v>
          </cell>
          <cell r="R140" t="str">
            <v>DECRETO 8266</v>
          </cell>
          <cell r="S140">
            <v>0</v>
          </cell>
          <cell r="T140" t="str">
            <v>22-2074311</v>
          </cell>
          <cell r="U140">
            <v>132</v>
          </cell>
        </row>
        <row r="141">
          <cell r="A141">
            <v>3909750</v>
          </cell>
          <cell r="B141" t="str">
            <v xml:space="preserve">HERMINIO </v>
          </cell>
          <cell r="C141" t="str">
            <v>SANCHEZ GARAY</v>
          </cell>
          <cell r="D141" t="str">
            <v>TÉCNICO (II)</v>
          </cell>
          <cell r="E141" t="str">
            <v>ET3</v>
          </cell>
          <cell r="F141">
            <v>1793946</v>
          </cell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99</v>
          </cell>
          <cell r="L141">
            <v>52000</v>
          </cell>
          <cell r="M141" t="str">
            <v>PE</v>
          </cell>
          <cell r="N141" t="str">
            <v>COMISIONADO H. CAMARA DE DIPUTADOS</v>
          </cell>
          <cell r="O141">
            <v>0</v>
          </cell>
          <cell r="P141">
            <v>40084</v>
          </cell>
          <cell r="Q141">
            <v>5.1698630136986301</v>
          </cell>
          <cell r="R141" t="str">
            <v>DECRETO 2995</v>
          </cell>
          <cell r="S141">
            <v>0</v>
          </cell>
          <cell r="T141" t="str">
            <v>37-2237921</v>
          </cell>
          <cell r="U141">
            <v>133</v>
          </cell>
        </row>
        <row r="142">
          <cell r="A142">
            <v>1232198</v>
          </cell>
          <cell r="B142" t="str">
            <v xml:space="preserve">JORGELINA BEATRIZ </v>
          </cell>
          <cell r="C142" t="str">
            <v>FLORENTIN</v>
          </cell>
          <cell r="D142" t="str">
            <v>TÉCNICO (II)</v>
          </cell>
          <cell r="E142" t="str">
            <v>ET3</v>
          </cell>
          <cell r="F142">
            <v>1793946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99</v>
          </cell>
          <cell r="L142">
            <v>52000</v>
          </cell>
          <cell r="M142" t="str">
            <v>PE</v>
          </cell>
          <cell r="N142" t="str">
            <v>FISCALIZADORA Y MEDIADORA/REG. ALTO PARANA</v>
          </cell>
          <cell r="O142">
            <v>0</v>
          </cell>
          <cell r="P142">
            <v>33298</v>
          </cell>
          <cell r="Q142">
            <v>23.761643835616439</v>
          </cell>
          <cell r="R142" t="str">
            <v>DECRETO 8966</v>
          </cell>
          <cell r="S142">
            <v>0</v>
          </cell>
          <cell r="T142" t="str">
            <v>37-2237895</v>
          </cell>
          <cell r="U142">
            <v>134</v>
          </cell>
        </row>
        <row r="143">
          <cell r="A143">
            <v>810129</v>
          </cell>
          <cell r="B143" t="str">
            <v xml:space="preserve">JOSÉ AGAPITO </v>
          </cell>
          <cell r="C143" t="str">
            <v>FERNÁNDEZ GALEANO</v>
          </cell>
          <cell r="D143" t="str">
            <v>TÉCNICO (II)</v>
          </cell>
          <cell r="E143" t="str">
            <v>ET3</v>
          </cell>
          <cell r="F143">
            <v>1793946</v>
          </cell>
          <cell r="G143">
            <v>1</v>
          </cell>
          <cell r="H143">
            <v>1</v>
          </cell>
          <cell r="I143">
            <v>0</v>
          </cell>
          <cell r="J143">
            <v>0</v>
          </cell>
          <cell r="K143">
            <v>99</v>
          </cell>
          <cell r="L143">
            <v>52000</v>
          </cell>
          <cell r="M143" t="str">
            <v>PE</v>
          </cell>
          <cell r="N143" t="str">
            <v>JEFE DE DPTO MESA DE ENTRADA-SG</v>
          </cell>
          <cell r="O143">
            <v>0</v>
          </cell>
          <cell r="P143">
            <v>36126</v>
          </cell>
          <cell r="Q143">
            <v>16.013698630136986</v>
          </cell>
          <cell r="R143" t="str">
            <v>DECRETO 1121/RES DESIG N° 161/14</v>
          </cell>
          <cell r="S143">
            <v>0</v>
          </cell>
          <cell r="T143" t="str">
            <v>01-7379924</v>
          </cell>
          <cell r="U143">
            <v>135</v>
          </cell>
        </row>
        <row r="144">
          <cell r="A144">
            <v>1026842</v>
          </cell>
          <cell r="B144" t="str">
            <v xml:space="preserve">JOSEFINA ESMELDA </v>
          </cell>
          <cell r="C144" t="str">
            <v>VILLASANTI V.</v>
          </cell>
          <cell r="D144" t="str">
            <v>TÉCNICO (II)</v>
          </cell>
          <cell r="E144" t="str">
            <v>ET3</v>
          </cell>
          <cell r="F144">
            <v>1793946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  <cell r="K144">
            <v>99</v>
          </cell>
          <cell r="L144">
            <v>52000</v>
          </cell>
          <cell r="M144" t="str">
            <v>PE</v>
          </cell>
          <cell r="N144" t="str">
            <v>REDACCION DE RES. Y CONSTANCIA ESTABILIDAD SINDICAL</v>
          </cell>
          <cell r="O144">
            <v>0</v>
          </cell>
          <cell r="P144">
            <v>33381</v>
          </cell>
          <cell r="Q144">
            <v>23.534246575342465</v>
          </cell>
          <cell r="R144" t="str">
            <v>DECRETO 9635</v>
          </cell>
          <cell r="S144">
            <v>0</v>
          </cell>
          <cell r="T144" t="str">
            <v>49-611502</v>
          </cell>
          <cell r="U144">
            <v>136</v>
          </cell>
        </row>
        <row r="145">
          <cell r="A145">
            <v>3819401</v>
          </cell>
          <cell r="B145" t="str">
            <v xml:space="preserve">JUAN ENMANUEL </v>
          </cell>
          <cell r="C145" t="str">
            <v>MEDINA LECKIE</v>
          </cell>
          <cell r="D145" t="str">
            <v>TÉCNICO (II)</v>
          </cell>
          <cell r="E145" t="str">
            <v>ET3</v>
          </cell>
          <cell r="F145">
            <v>1793946</v>
          </cell>
          <cell r="G145">
            <v>1</v>
          </cell>
          <cell r="H145">
            <v>1</v>
          </cell>
          <cell r="I145">
            <v>0</v>
          </cell>
          <cell r="J145">
            <v>0</v>
          </cell>
          <cell r="K145">
            <v>99</v>
          </cell>
          <cell r="L145">
            <v>52000</v>
          </cell>
          <cell r="M145" t="str">
            <v>PE</v>
          </cell>
          <cell r="N145" t="str">
            <v>INSTRUCTOR- JEFE</v>
          </cell>
          <cell r="O145" t="str">
            <v>AL SNPP PARAGUARI</v>
          </cell>
          <cell r="P145">
            <v>38461</v>
          </cell>
          <cell r="Q145">
            <v>9.6164383561643838</v>
          </cell>
          <cell r="R145" t="str">
            <v>DECRETO 5117</v>
          </cell>
          <cell r="S145">
            <v>0</v>
          </cell>
          <cell r="T145" t="str">
            <v>39-660185</v>
          </cell>
          <cell r="U145">
            <v>137</v>
          </cell>
        </row>
        <row r="146">
          <cell r="A146">
            <v>2492256</v>
          </cell>
          <cell r="B146" t="str">
            <v xml:space="preserve">JULIA ISABEL </v>
          </cell>
          <cell r="C146" t="str">
            <v>MARTINEZ FLEITAS</v>
          </cell>
          <cell r="D146" t="str">
            <v>TÉCNICO (II)</v>
          </cell>
          <cell r="E146" t="str">
            <v>ET3</v>
          </cell>
          <cell r="F146">
            <v>1793946</v>
          </cell>
          <cell r="G146">
            <v>1</v>
          </cell>
          <cell r="H146">
            <v>1</v>
          </cell>
          <cell r="I146">
            <v>0</v>
          </cell>
          <cell r="J146">
            <v>0</v>
          </cell>
          <cell r="K146">
            <v>99</v>
          </cell>
          <cell r="L146">
            <v>52000</v>
          </cell>
          <cell r="M146" t="str">
            <v>PE</v>
          </cell>
          <cell r="N146" t="str">
            <v>ASISTENTE/DGE</v>
          </cell>
          <cell r="O146">
            <v>0</v>
          </cell>
          <cell r="P146">
            <v>40003</v>
          </cell>
          <cell r="Q146">
            <v>5.3917808219178083</v>
          </cell>
          <cell r="R146" t="str">
            <v>DECRETO 2441</v>
          </cell>
          <cell r="S146">
            <v>0</v>
          </cell>
          <cell r="T146" t="str">
            <v>03-3168449</v>
          </cell>
          <cell r="U146">
            <v>138</v>
          </cell>
        </row>
        <row r="147">
          <cell r="A147">
            <v>1348304</v>
          </cell>
          <cell r="B147" t="str">
            <v xml:space="preserve">JULIO CÉSAR </v>
          </cell>
          <cell r="C147" t="str">
            <v>VALDEZ LÓPEZ</v>
          </cell>
          <cell r="D147" t="str">
            <v>TÉCNICO (II)</v>
          </cell>
          <cell r="E147" t="str">
            <v>ET3</v>
          </cell>
          <cell r="F147">
            <v>1793946</v>
          </cell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99</v>
          </cell>
          <cell r="L147">
            <v>52000</v>
          </cell>
          <cell r="M147" t="str">
            <v>PE</v>
          </cell>
          <cell r="N147" t="str">
            <v>ASESOR JURIDICO/REG REG. TRAB. ALTO PARANA</v>
          </cell>
          <cell r="O147">
            <v>0</v>
          </cell>
          <cell r="P147">
            <v>33316</v>
          </cell>
          <cell r="Q147">
            <v>23.712328767123289</v>
          </cell>
          <cell r="R147" t="str">
            <v>DECRETO 8966</v>
          </cell>
          <cell r="S147">
            <v>0</v>
          </cell>
          <cell r="T147" t="str">
            <v>03-3177014</v>
          </cell>
          <cell r="U147">
            <v>139</v>
          </cell>
        </row>
        <row r="148">
          <cell r="A148">
            <v>4277033</v>
          </cell>
          <cell r="B148" t="str">
            <v>LIZ ANDREA</v>
          </cell>
          <cell r="C148" t="str">
            <v>PAREDES ACOSTA</v>
          </cell>
          <cell r="D148" t="str">
            <v>TÉCNICO (II)</v>
          </cell>
          <cell r="E148" t="str">
            <v>ET3</v>
          </cell>
          <cell r="F148">
            <v>1793946</v>
          </cell>
          <cell r="G148">
            <v>1</v>
          </cell>
          <cell r="H148">
            <v>1</v>
          </cell>
          <cell r="I148">
            <v>0</v>
          </cell>
          <cell r="J148">
            <v>0</v>
          </cell>
          <cell r="K148">
            <v>99</v>
          </cell>
          <cell r="L148">
            <v>52000</v>
          </cell>
          <cell r="M148" t="str">
            <v>PE</v>
          </cell>
          <cell r="N148" t="str">
            <v>PROCESAR CVS, CARGA DE PIN</v>
          </cell>
          <cell r="O148">
            <v>0</v>
          </cell>
          <cell r="P148">
            <v>41257</v>
          </cell>
          <cell r="Q148">
            <v>1.9561643835616438</v>
          </cell>
          <cell r="R148" t="str">
            <v>DECRETO 10236</v>
          </cell>
          <cell r="S148">
            <v>0</v>
          </cell>
          <cell r="T148" t="str">
            <v>05-2344600</v>
          </cell>
          <cell r="U148">
            <v>140</v>
          </cell>
        </row>
        <row r="149">
          <cell r="A149">
            <v>772192</v>
          </cell>
          <cell r="B149" t="str">
            <v xml:space="preserve">LORENZO OSCAR </v>
          </cell>
          <cell r="C149" t="str">
            <v>MERELES VELAZQUEZ</v>
          </cell>
          <cell r="D149" t="str">
            <v>TÉCNICO (II)</v>
          </cell>
          <cell r="E149" t="str">
            <v>ET3</v>
          </cell>
          <cell r="F149">
            <v>1793946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99</v>
          </cell>
          <cell r="L149">
            <v>52000</v>
          </cell>
          <cell r="M149" t="str">
            <v>PE</v>
          </cell>
          <cell r="N149" t="str">
            <v>INSPECTOR LABORAL</v>
          </cell>
          <cell r="O149">
            <v>0</v>
          </cell>
          <cell r="P149">
            <v>36712</v>
          </cell>
          <cell r="Q149">
            <v>14.408219178082192</v>
          </cell>
          <cell r="R149" t="str">
            <v>DECRETO 9440</v>
          </cell>
          <cell r="S149">
            <v>0</v>
          </cell>
          <cell r="T149" t="str">
            <v>01-7376574</v>
          </cell>
          <cell r="U149">
            <v>141</v>
          </cell>
        </row>
        <row r="150">
          <cell r="A150">
            <v>3665617</v>
          </cell>
          <cell r="B150" t="str">
            <v xml:space="preserve">LUIS DANY </v>
          </cell>
          <cell r="C150" t="str">
            <v>PATIÑO MOREIRA</v>
          </cell>
          <cell r="D150" t="str">
            <v>TÉCNICO (II)</v>
          </cell>
          <cell r="E150" t="str">
            <v>ET3</v>
          </cell>
          <cell r="F150">
            <v>1793946</v>
          </cell>
          <cell r="G150">
            <v>1</v>
          </cell>
          <cell r="H150">
            <v>1</v>
          </cell>
          <cell r="I150">
            <v>0</v>
          </cell>
          <cell r="J150">
            <v>0</v>
          </cell>
          <cell r="K150">
            <v>99</v>
          </cell>
          <cell r="L150">
            <v>52000</v>
          </cell>
          <cell r="M150" t="str">
            <v>PE</v>
          </cell>
          <cell r="N150" t="str">
            <v xml:space="preserve">REDACCION DE INFORMES, CONSTESTACION DE OFICIOS JUDICIALES </v>
          </cell>
          <cell r="O150">
            <v>0</v>
          </cell>
          <cell r="P150">
            <v>38716</v>
          </cell>
          <cell r="Q150">
            <v>8.9178082191780828</v>
          </cell>
          <cell r="R150" t="str">
            <v>DECRETO 7053</v>
          </cell>
          <cell r="S150">
            <v>0</v>
          </cell>
          <cell r="T150" t="str">
            <v>01-7376723</v>
          </cell>
          <cell r="U150">
            <v>142</v>
          </cell>
        </row>
        <row r="151">
          <cell r="A151">
            <v>4719607</v>
          </cell>
          <cell r="B151" t="str">
            <v xml:space="preserve">LUIS FERNANDO </v>
          </cell>
          <cell r="C151" t="str">
            <v>SANCHEZ</v>
          </cell>
          <cell r="D151" t="str">
            <v>TÉCNICO (II)</v>
          </cell>
          <cell r="E151" t="str">
            <v>ET3</v>
          </cell>
          <cell r="F151">
            <v>1793946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99</v>
          </cell>
          <cell r="L151">
            <v>52000</v>
          </cell>
          <cell r="M151" t="str">
            <v>PE</v>
          </cell>
          <cell r="N151" t="str">
            <v>ASISTENTE</v>
          </cell>
          <cell r="O151">
            <v>0</v>
          </cell>
          <cell r="P151">
            <v>40875</v>
          </cell>
          <cell r="Q151">
            <v>3.0027397260273974</v>
          </cell>
          <cell r="R151" t="str">
            <v>DECRETO 7760</v>
          </cell>
          <cell r="S151">
            <v>0</v>
          </cell>
          <cell r="T151" t="str">
            <v>01-7376752</v>
          </cell>
          <cell r="U151">
            <v>143</v>
          </cell>
        </row>
        <row r="152">
          <cell r="A152">
            <v>1567960</v>
          </cell>
          <cell r="B152" t="str">
            <v xml:space="preserve">MARIA ESTELA </v>
          </cell>
          <cell r="C152" t="str">
            <v>MALDONADO GIMENEZ</v>
          </cell>
          <cell r="D152" t="str">
            <v>TÉCNICO (II)</v>
          </cell>
          <cell r="E152" t="str">
            <v>ET3</v>
          </cell>
          <cell r="F152">
            <v>1793946</v>
          </cell>
          <cell r="G152">
            <v>1</v>
          </cell>
          <cell r="H152">
            <v>1</v>
          </cell>
          <cell r="I152">
            <v>0</v>
          </cell>
          <cell r="J152">
            <v>0</v>
          </cell>
          <cell r="K152">
            <v>99</v>
          </cell>
          <cell r="L152">
            <v>52000</v>
          </cell>
          <cell r="M152" t="str">
            <v>PE</v>
          </cell>
          <cell r="N152" t="str">
            <v>INSPECTOR LABORAL</v>
          </cell>
          <cell r="O152">
            <v>0</v>
          </cell>
          <cell r="P152">
            <v>34977</v>
          </cell>
          <cell r="Q152">
            <v>19.161643835616438</v>
          </cell>
          <cell r="R152" t="str">
            <v>DECRETO 10837</v>
          </cell>
          <cell r="S152">
            <v>0</v>
          </cell>
          <cell r="T152" t="str">
            <v>02-2027625</v>
          </cell>
          <cell r="U152">
            <v>144</v>
          </cell>
        </row>
        <row r="153">
          <cell r="A153">
            <v>2221211</v>
          </cell>
          <cell r="B153" t="str">
            <v xml:space="preserve">MARÍA ESTHER </v>
          </cell>
          <cell r="C153" t="str">
            <v>CABAÑAS LEIVA</v>
          </cell>
          <cell r="D153" t="str">
            <v>TÉCNICO (II)</v>
          </cell>
          <cell r="E153" t="str">
            <v>ET3</v>
          </cell>
          <cell r="F153">
            <v>1793946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99</v>
          </cell>
          <cell r="L153">
            <v>52000</v>
          </cell>
          <cell r="M153" t="str">
            <v>PE</v>
          </cell>
          <cell r="N153" t="str">
            <v>DGAJ / ASESOR DICTAMINANTE</v>
          </cell>
          <cell r="O153">
            <v>0</v>
          </cell>
          <cell r="P153">
            <v>34081</v>
          </cell>
          <cell r="Q153">
            <v>21.616438356164384</v>
          </cell>
          <cell r="R153" t="str">
            <v>RESOLUCION 62/RES DESIG 465</v>
          </cell>
          <cell r="S153">
            <v>0</v>
          </cell>
          <cell r="T153" t="str">
            <v>03-3177069</v>
          </cell>
          <cell r="U153">
            <v>145</v>
          </cell>
        </row>
        <row r="154">
          <cell r="A154">
            <v>3891542</v>
          </cell>
          <cell r="B154" t="str">
            <v xml:space="preserve">MARIA LUCIA </v>
          </cell>
          <cell r="C154" t="str">
            <v>ROMERO CARDOZO</v>
          </cell>
          <cell r="D154" t="str">
            <v>TÉCNICO (II)</v>
          </cell>
          <cell r="E154" t="str">
            <v>ET3</v>
          </cell>
          <cell r="F154">
            <v>1793946</v>
          </cell>
          <cell r="G154">
            <v>1</v>
          </cell>
          <cell r="H154">
            <v>1</v>
          </cell>
          <cell r="I154">
            <v>0</v>
          </cell>
          <cell r="J154">
            <v>0</v>
          </cell>
          <cell r="K154">
            <v>99</v>
          </cell>
          <cell r="L154">
            <v>52000</v>
          </cell>
          <cell r="M154" t="str">
            <v>PE</v>
          </cell>
          <cell r="N154" t="str">
            <v>ASISTENTE - MESA DE ENTRADA / DGT</v>
          </cell>
          <cell r="O154">
            <v>0</v>
          </cell>
          <cell r="P154">
            <v>40290</v>
          </cell>
          <cell r="Q154">
            <v>4.6054794520547944</v>
          </cell>
          <cell r="R154" t="str">
            <v>DECRETO 4243</v>
          </cell>
          <cell r="S154">
            <v>0</v>
          </cell>
          <cell r="T154" t="str">
            <v>09-1725022</v>
          </cell>
          <cell r="U154">
            <v>146</v>
          </cell>
        </row>
        <row r="155">
          <cell r="A155">
            <v>2100248</v>
          </cell>
          <cell r="B155" t="str">
            <v xml:space="preserve">MARTA ELIZABETH </v>
          </cell>
          <cell r="C155" t="str">
            <v>MALDONADO</v>
          </cell>
          <cell r="D155" t="str">
            <v>TÉCNICO (II)</v>
          </cell>
          <cell r="E155" t="str">
            <v>ET3</v>
          </cell>
          <cell r="F155">
            <v>1793946</v>
          </cell>
          <cell r="G155">
            <v>1</v>
          </cell>
          <cell r="H155">
            <v>1</v>
          </cell>
          <cell r="I155">
            <v>0</v>
          </cell>
          <cell r="J155">
            <v>0</v>
          </cell>
          <cell r="K155">
            <v>99</v>
          </cell>
          <cell r="L155">
            <v>52000</v>
          </cell>
          <cell r="M155" t="str">
            <v>PE</v>
          </cell>
          <cell r="N155" t="str">
            <v>INSPECTOR LABORAL</v>
          </cell>
          <cell r="O155">
            <v>0</v>
          </cell>
          <cell r="P155">
            <v>34663</v>
          </cell>
          <cell r="Q155">
            <v>20.021917808219179</v>
          </cell>
          <cell r="R155" t="str">
            <v>DECRETO 6753</v>
          </cell>
          <cell r="S155">
            <v>0</v>
          </cell>
          <cell r="T155" t="str">
            <v>03-3178327</v>
          </cell>
          <cell r="U155">
            <v>147</v>
          </cell>
        </row>
        <row r="156">
          <cell r="A156">
            <v>1698185</v>
          </cell>
          <cell r="B156" t="str">
            <v>MIA JULIA CRISTINA</v>
          </cell>
          <cell r="C156" t="str">
            <v>GONZALEZ</v>
          </cell>
          <cell r="D156" t="str">
            <v>TÉCNICO (II)</v>
          </cell>
          <cell r="E156" t="str">
            <v>ET3</v>
          </cell>
          <cell r="F156">
            <v>1793946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99</v>
          </cell>
          <cell r="L156">
            <v>52000</v>
          </cell>
          <cell r="M156" t="str">
            <v>PE</v>
          </cell>
          <cell r="N156" t="str">
            <v>INSPECTOR LABORAL</v>
          </cell>
          <cell r="O156">
            <v>0</v>
          </cell>
          <cell r="P156">
            <v>35354</v>
          </cell>
          <cell r="Q156">
            <v>18.12876712328767</v>
          </cell>
          <cell r="R156" t="str">
            <v>DECRETO 15133</v>
          </cell>
          <cell r="S156">
            <v>0</v>
          </cell>
          <cell r="T156" t="str">
            <v>03-3168326</v>
          </cell>
          <cell r="U156">
            <v>148</v>
          </cell>
        </row>
        <row r="157">
          <cell r="A157">
            <v>3513412</v>
          </cell>
          <cell r="B157" t="str">
            <v>MIRNA ANATOLIA</v>
          </cell>
          <cell r="C157" t="str">
            <v>BENÍTEZ</v>
          </cell>
          <cell r="D157" t="str">
            <v>TÉCNICO (II)</v>
          </cell>
          <cell r="E157" t="str">
            <v>ET3</v>
          </cell>
          <cell r="F157">
            <v>1793946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99</v>
          </cell>
          <cell r="L157">
            <v>52000</v>
          </cell>
          <cell r="M157" t="str">
            <v>PE</v>
          </cell>
          <cell r="N157" t="str">
            <v>DGAJ/JEFA DPTO. JUDICIALES</v>
          </cell>
          <cell r="O157">
            <v>0</v>
          </cell>
          <cell r="P157">
            <v>38351</v>
          </cell>
          <cell r="Q157">
            <v>9.9178082191780828</v>
          </cell>
          <cell r="R157" t="str">
            <v>DECRETOR 4573/RES DESIG N° 180/14</v>
          </cell>
          <cell r="S157">
            <v>0</v>
          </cell>
          <cell r="T157" t="str">
            <v>01-7379513</v>
          </cell>
          <cell r="U157">
            <v>149</v>
          </cell>
        </row>
        <row r="158">
          <cell r="A158">
            <v>984551</v>
          </cell>
          <cell r="B158" t="str">
            <v xml:space="preserve">NATIVIDAD </v>
          </cell>
          <cell r="C158" t="str">
            <v>ORTIZ DE ZALAZAR</v>
          </cell>
          <cell r="D158" t="str">
            <v>TÉCNICO (II)</v>
          </cell>
          <cell r="E158" t="str">
            <v>ET3</v>
          </cell>
          <cell r="F158">
            <v>1793946</v>
          </cell>
          <cell r="G158">
            <v>1</v>
          </cell>
          <cell r="H158">
            <v>1</v>
          </cell>
          <cell r="I158">
            <v>0</v>
          </cell>
          <cell r="J158">
            <v>0</v>
          </cell>
          <cell r="K158">
            <v>99</v>
          </cell>
          <cell r="L158">
            <v>52000</v>
          </cell>
          <cell r="M158" t="str">
            <v>PE</v>
          </cell>
          <cell r="N158" t="str">
            <v>FISCALIZADORA TECNICO EN SALUD Y SEGURIDAD OCUPACIONAL</v>
          </cell>
          <cell r="O158">
            <v>0</v>
          </cell>
          <cell r="P158">
            <v>32990</v>
          </cell>
          <cell r="Q158">
            <v>24.605479452054794</v>
          </cell>
          <cell r="R158" t="str">
            <v>DECRETO 5623</v>
          </cell>
          <cell r="S158">
            <v>0</v>
          </cell>
          <cell r="T158" t="str">
            <v>03-3179274</v>
          </cell>
          <cell r="U158">
            <v>150</v>
          </cell>
        </row>
        <row r="159">
          <cell r="A159">
            <v>1360486</v>
          </cell>
          <cell r="B159" t="str">
            <v xml:space="preserve">NAZARIO </v>
          </cell>
          <cell r="C159" t="str">
            <v>BENITEZ ORTIZ</v>
          </cell>
          <cell r="D159" t="str">
            <v>TÉCNICO (II)</v>
          </cell>
          <cell r="E159" t="str">
            <v>ET3</v>
          </cell>
          <cell r="F159">
            <v>1793946</v>
          </cell>
          <cell r="G159">
            <v>1</v>
          </cell>
          <cell r="H159">
            <v>1</v>
          </cell>
          <cell r="I159">
            <v>0</v>
          </cell>
          <cell r="J159">
            <v>0</v>
          </cell>
          <cell r="K159">
            <v>99</v>
          </cell>
          <cell r="L159">
            <v>52000</v>
          </cell>
          <cell r="M159" t="str">
            <v>PE</v>
          </cell>
          <cell r="N159" t="str">
            <v>ASISTENTE ADMINISTRATIVO</v>
          </cell>
          <cell r="O159">
            <v>0</v>
          </cell>
          <cell r="P159">
            <v>40554</v>
          </cell>
          <cell r="Q159">
            <v>3.882191780821918</v>
          </cell>
          <cell r="R159" t="str">
            <v>DECRETO 5950</v>
          </cell>
          <cell r="S159">
            <v>0</v>
          </cell>
          <cell r="T159" t="str">
            <v>29-890693</v>
          </cell>
          <cell r="U159">
            <v>151</v>
          </cell>
        </row>
        <row r="160">
          <cell r="A160">
            <v>4371126</v>
          </cell>
          <cell r="B160" t="str">
            <v xml:space="preserve">OLGA YELISA </v>
          </cell>
          <cell r="C160" t="str">
            <v>CARDOZO ARCE</v>
          </cell>
          <cell r="D160" t="str">
            <v>TÉCNICO (II)</v>
          </cell>
          <cell r="E160" t="str">
            <v>ET3</v>
          </cell>
          <cell r="F160">
            <v>1793946</v>
          </cell>
          <cell r="G160">
            <v>1</v>
          </cell>
          <cell r="H160">
            <v>1</v>
          </cell>
          <cell r="I160">
            <v>0</v>
          </cell>
          <cell r="J160">
            <v>0</v>
          </cell>
          <cell r="K160">
            <v>99</v>
          </cell>
          <cell r="L160">
            <v>52000</v>
          </cell>
          <cell r="M160" t="str">
            <v>PE</v>
          </cell>
          <cell r="N160" t="str">
            <v>A DISPOSICION DE LA D.G.T.H.</v>
          </cell>
          <cell r="O160">
            <v>0</v>
          </cell>
          <cell r="P160">
            <v>41257</v>
          </cell>
          <cell r="Q160">
            <v>1.9561643835616438</v>
          </cell>
          <cell r="R160" t="str">
            <v>DECRETO 10236</v>
          </cell>
          <cell r="S160">
            <v>0</v>
          </cell>
          <cell r="T160" t="str">
            <v>48-703974</v>
          </cell>
          <cell r="U160">
            <v>152</v>
          </cell>
        </row>
        <row r="161">
          <cell r="A161">
            <v>4156066</v>
          </cell>
          <cell r="B161" t="str">
            <v xml:space="preserve">OSCAR REINALDO </v>
          </cell>
          <cell r="C161" t="str">
            <v>CUBAS GONZALEZ</v>
          </cell>
          <cell r="D161" t="str">
            <v>TÉCNICO (II)</v>
          </cell>
          <cell r="E161" t="str">
            <v>ET3</v>
          </cell>
          <cell r="F161">
            <v>1793946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99</v>
          </cell>
          <cell r="L161">
            <v>52000</v>
          </cell>
          <cell r="M161" t="str">
            <v>PE</v>
          </cell>
          <cell r="N161" t="str">
            <v>ORIENTADOR LABORAL</v>
          </cell>
          <cell r="O161">
            <v>0</v>
          </cell>
          <cell r="P161">
            <v>40554</v>
          </cell>
          <cell r="Q161">
            <v>3.882191780821918</v>
          </cell>
          <cell r="R161" t="str">
            <v>DECRETO 5949</v>
          </cell>
          <cell r="S161">
            <v>0</v>
          </cell>
          <cell r="T161" t="str">
            <v>03-3168588</v>
          </cell>
          <cell r="U161">
            <v>153</v>
          </cell>
        </row>
        <row r="162">
          <cell r="A162">
            <v>3362178</v>
          </cell>
          <cell r="B162" t="str">
            <v xml:space="preserve">RAUL ANIBAL </v>
          </cell>
          <cell r="C162" t="str">
            <v>FERNANDEZ BOGARIN</v>
          </cell>
          <cell r="D162" t="str">
            <v>TÉCNICO (II)</v>
          </cell>
          <cell r="E162" t="str">
            <v>ET3</v>
          </cell>
          <cell r="F162">
            <v>1793946</v>
          </cell>
          <cell r="G162">
            <v>1</v>
          </cell>
          <cell r="H162">
            <v>1</v>
          </cell>
          <cell r="I162">
            <v>0</v>
          </cell>
          <cell r="J162">
            <v>0</v>
          </cell>
          <cell r="K162">
            <v>99</v>
          </cell>
          <cell r="L162">
            <v>52000</v>
          </cell>
          <cell r="M162" t="str">
            <v>PE</v>
          </cell>
          <cell r="N162" t="str">
            <v>DGAJ / ASESOR DICTAMINANTE</v>
          </cell>
          <cell r="O162">
            <v>0</v>
          </cell>
          <cell r="P162">
            <v>40135</v>
          </cell>
          <cell r="Q162">
            <v>5.0301369863013701</v>
          </cell>
          <cell r="R162" t="str">
            <v>DECRETO 3475/RES DESIG 465</v>
          </cell>
          <cell r="S162">
            <v>0</v>
          </cell>
          <cell r="T162" t="str">
            <v>01-7376707</v>
          </cell>
          <cell r="U162">
            <v>154</v>
          </cell>
        </row>
        <row r="163">
          <cell r="A163">
            <v>759581</v>
          </cell>
          <cell r="B163" t="str">
            <v xml:space="preserve">ROBERTO </v>
          </cell>
          <cell r="C163" t="str">
            <v>VILLAR BARRETO</v>
          </cell>
          <cell r="D163" t="str">
            <v>TÉCNICO (II)</v>
          </cell>
          <cell r="E163" t="str">
            <v>ET3</v>
          </cell>
          <cell r="F163">
            <v>1793946</v>
          </cell>
          <cell r="G163">
            <v>1</v>
          </cell>
          <cell r="H163">
            <v>1</v>
          </cell>
          <cell r="I163">
            <v>0</v>
          </cell>
          <cell r="J163">
            <v>0</v>
          </cell>
          <cell r="K163">
            <v>99</v>
          </cell>
          <cell r="L163">
            <v>52000</v>
          </cell>
          <cell r="M163" t="str">
            <v>PE</v>
          </cell>
          <cell r="N163" t="str">
            <v>INSPECTOR LABORAL</v>
          </cell>
          <cell r="O163">
            <v>0</v>
          </cell>
          <cell r="P163">
            <v>36322</v>
          </cell>
          <cell r="Q163">
            <v>15.476712328767123</v>
          </cell>
          <cell r="R163" t="str">
            <v>DECRETO 3593</v>
          </cell>
          <cell r="S163">
            <v>0</v>
          </cell>
          <cell r="T163" t="str">
            <v>49-611492</v>
          </cell>
          <cell r="U163">
            <v>155</v>
          </cell>
        </row>
        <row r="164">
          <cell r="A164">
            <v>4630954</v>
          </cell>
          <cell r="B164" t="str">
            <v xml:space="preserve">ROMINA ELIZABETH </v>
          </cell>
          <cell r="C164" t="str">
            <v>LEZCANO ORTELLADO</v>
          </cell>
          <cell r="D164" t="str">
            <v>TÉCNICO (II)</v>
          </cell>
          <cell r="E164" t="str">
            <v>ET3</v>
          </cell>
          <cell r="F164">
            <v>1793946</v>
          </cell>
          <cell r="G164">
            <v>1</v>
          </cell>
          <cell r="H164">
            <v>1</v>
          </cell>
          <cell r="I164">
            <v>0</v>
          </cell>
          <cell r="J164">
            <v>0</v>
          </cell>
          <cell r="K164">
            <v>99</v>
          </cell>
          <cell r="L164">
            <v>52000</v>
          </cell>
          <cell r="M164" t="str">
            <v>PE</v>
          </cell>
          <cell r="N164" t="str">
            <v>JEFA DE MESA DE ENTRADA Y ARCHIVO/DGAJ</v>
          </cell>
          <cell r="O164">
            <v>0</v>
          </cell>
          <cell r="P164">
            <v>41257</v>
          </cell>
          <cell r="Q164">
            <v>1.9561643835616438</v>
          </cell>
          <cell r="R164" t="str">
            <v>DECRETO 10236/RES DESIG 247/14</v>
          </cell>
          <cell r="S164">
            <v>0</v>
          </cell>
          <cell r="T164" t="str">
            <v>49-611557</v>
          </cell>
          <cell r="U164">
            <v>156</v>
          </cell>
        </row>
        <row r="165">
          <cell r="A165">
            <v>3830869</v>
          </cell>
          <cell r="B165" t="str">
            <v xml:space="preserve">ROSSANA </v>
          </cell>
          <cell r="C165" t="str">
            <v>MORA ALFONSO</v>
          </cell>
          <cell r="D165" t="str">
            <v>TÉCNICO (II)</v>
          </cell>
          <cell r="E165" t="str">
            <v>ET3</v>
          </cell>
          <cell r="F165">
            <v>1793946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99</v>
          </cell>
          <cell r="L165">
            <v>52000</v>
          </cell>
          <cell r="M165" t="str">
            <v>PE</v>
          </cell>
          <cell r="N165" t="str">
            <v>SECRETARIA / D.S.S.O</v>
          </cell>
          <cell r="O165">
            <v>0</v>
          </cell>
          <cell r="P165">
            <v>38716</v>
          </cell>
          <cell r="Q165">
            <v>8.9178082191780828</v>
          </cell>
          <cell r="R165" t="str">
            <v>DECRETO 7052</v>
          </cell>
          <cell r="S165">
            <v>0</v>
          </cell>
          <cell r="T165" t="str">
            <v>01-7376736</v>
          </cell>
          <cell r="U165">
            <v>157</v>
          </cell>
        </row>
        <row r="166">
          <cell r="A166">
            <v>526995</v>
          </cell>
          <cell r="B166" t="str">
            <v xml:space="preserve">RUFINO FERMIN </v>
          </cell>
          <cell r="C166" t="str">
            <v>CARDOZO SÁNCHEZ</v>
          </cell>
          <cell r="D166" t="str">
            <v>TÉCNICO (II)</v>
          </cell>
          <cell r="E166" t="str">
            <v>ET3</v>
          </cell>
          <cell r="F166">
            <v>1793946</v>
          </cell>
          <cell r="G166">
            <v>1</v>
          </cell>
          <cell r="H166">
            <v>1</v>
          </cell>
          <cell r="I166">
            <v>0</v>
          </cell>
          <cell r="J166">
            <v>0</v>
          </cell>
          <cell r="K166">
            <v>99</v>
          </cell>
          <cell r="L166">
            <v>52000</v>
          </cell>
          <cell r="M166" t="str">
            <v>PE</v>
          </cell>
          <cell r="N166" t="str">
            <v>INSPECTOR LABORAL</v>
          </cell>
          <cell r="O166">
            <v>0</v>
          </cell>
          <cell r="P166">
            <v>33295</v>
          </cell>
          <cell r="Q166">
            <v>23.769863013698629</v>
          </cell>
          <cell r="R166" t="str">
            <v>DECRETO 8788</v>
          </cell>
          <cell r="S166">
            <v>0</v>
          </cell>
          <cell r="T166" t="str">
            <v>00-1611898</v>
          </cell>
          <cell r="U166">
            <v>158</v>
          </cell>
        </row>
        <row r="167">
          <cell r="A167">
            <v>4227055</v>
          </cell>
          <cell r="B167" t="str">
            <v xml:space="preserve">SONIA CONCEPCION </v>
          </cell>
          <cell r="C167" t="str">
            <v>INSAURRALDE DE BRIZUELA</v>
          </cell>
          <cell r="D167" t="str">
            <v>TÉCNICO (II)</v>
          </cell>
          <cell r="E167" t="str">
            <v>ET3</v>
          </cell>
          <cell r="F167">
            <v>1793946</v>
          </cell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99</v>
          </cell>
          <cell r="L167">
            <v>52000</v>
          </cell>
          <cell r="M167" t="str">
            <v>PE</v>
          </cell>
          <cell r="N167" t="str">
            <v>SECRETARIA</v>
          </cell>
          <cell r="O167">
            <v>0</v>
          </cell>
          <cell r="P167">
            <v>39226</v>
          </cell>
          <cell r="Q167">
            <v>7.5205479452054798</v>
          </cell>
          <cell r="R167" t="str">
            <v>DECRETO 10409</v>
          </cell>
          <cell r="S167">
            <v>0</v>
          </cell>
          <cell r="T167" t="str">
            <v>03-3178408</v>
          </cell>
          <cell r="U167">
            <v>159</v>
          </cell>
        </row>
        <row r="168">
          <cell r="A168">
            <v>4238993</v>
          </cell>
          <cell r="B168" t="str">
            <v xml:space="preserve">SUSANA SOLEDAD </v>
          </cell>
          <cell r="C168" t="str">
            <v>ALMEIDA TORRES</v>
          </cell>
          <cell r="D168" t="str">
            <v>TÉCNICO (II)</v>
          </cell>
          <cell r="E168" t="str">
            <v>ET3</v>
          </cell>
          <cell r="F168">
            <v>1793946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99</v>
          </cell>
          <cell r="L168">
            <v>52000</v>
          </cell>
          <cell r="M168" t="str">
            <v>PE</v>
          </cell>
          <cell r="N168" t="str">
            <v>SERVICIOS GENERALES-LIMPIEZA</v>
          </cell>
          <cell r="O168">
            <v>0</v>
          </cell>
          <cell r="P168">
            <v>39939</v>
          </cell>
          <cell r="Q168">
            <v>5.5671232876712331</v>
          </cell>
          <cell r="R168" t="str">
            <v>DECRETO 1979</v>
          </cell>
          <cell r="S168">
            <v>0</v>
          </cell>
          <cell r="T168" t="str">
            <v>16-2685152</v>
          </cell>
          <cell r="U168">
            <v>160</v>
          </cell>
        </row>
        <row r="169">
          <cell r="A169">
            <v>556489</v>
          </cell>
          <cell r="B169" t="str">
            <v xml:space="preserve">TEODORO </v>
          </cell>
          <cell r="C169" t="str">
            <v>BENITEZ FROMHER</v>
          </cell>
          <cell r="D169" t="str">
            <v>TÉCNICO (II)</v>
          </cell>
          <cell r="E169" t="str">
            <v>ET3</v>
          </cell>
          <cell r="F169">
            <v>1793946</v>
          </cell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99</v>
          </cell>
          <cell r="L169">
            <v>52000</v>
          </cell>
          <cell r="M169" t="str">
            <v>PE</v>
          </cell>
          <cell r="N169" t="str">
            <v>INSPECTOR LABORAL</v>
          </cell>
          <cell r="O169">
            <v>0</v>
          </cell>
          <cell r="P169">
            <v>40135</v>
          </cell>
          <cell r="Q169">
            <v>5.0301369863013701</v>
          </cell>
          <cell r="R169" t="str">
            <v>DECRETO 3475</v>
          </cell>
          <cell r="S169">
            <v>0</v>
          </cell>
          <cell r="T169" t="str">
            <v>03-3168193</v>
          </cell>
          <cell r="U169">
            <v>161</v>
          </cell>
        </row>
        <row r="170">
          <cell r="A170">
            <v>3775620</v>
          </cell>
          <cell r="B170" t="str">
            <v xml:space="preserve">WILSON RAMON </v>
          </cell>
          <cell r="C170" t="str">
            <v>MARECOS</v>
          </cell>
          <cell r="D170" t="str">
            <v>TÉCNICO (II)</v>
          </cell>
          <cell r="E170" t="str">
            <v>ET3</v>
          </cell>
          <cell r="F170">
            <v>1793946</v>
          </cell>
          <cell r="G170">
            <v>1</v>
          </cell>
          <cell r="H170">
            <v>1</v>
          </cell>
          <cell r="I170">
            <v>0</v>
          </cell>
          <cell r="J170">
            <v>0</v>
          </cell>
          <cell r="K170">
            <v>99</v>
          </cell>
          <cell r="L170">
            <v>52000</v>
          </cell>
          <cell r="M170" t="str">
            <v>PE</v>
          </cell>
          <cell r="N170" t="str">
            <v>INSPECTOR LABORAL</v>
          </cell>
          <cell r="O170">
            <v>0</v>
          </cell>
          <cell r="P170">
            <v>40554</v>
          </cell>
          <cell r="Q170">
            <v>3.882191780821918</v>
          </cell>
          <cell r="R170" t="str">
            <v>DECRETO 5950</v>
          </cell>
          <cell r="S170">
            <v>0</v>
          </cell>
          <cell r="T170" t="str">
            <v>03-3168533</v>
          </cell>
          <cell r="U170">
            <v>162</v>
          </cell>
        </row>
        <row r="171">
          <cell r="A171">
            <v>3618903</v>
          </cell>
          <cell r="B171" t="str">
            <v>MAURO MANUEL</v>
          </cell>
          <cell r="C171" t="str">
            <v xml:space="preserve"> GUILLEN JARA</v>
          </cell>
          <cell r="D171" t="str">
            <v>TÉCNICO (II)</v>
          </cell>
          <cell r="E171" t="str">
            <v>ER3</v>
          </cell>
          <cell r="F171">
            <v>1716561</v>
          </cell>
          <cell r="G171">
            <v>1</v>
          </cell>
          <cell r="H171">
            <v>1</v>
          </cell>
          <cell r="I171">
            <v>0</v>
          </cell>
          <cell r="J171">
            <v>0</v>
          </cell>
          <cell r="K171">
            <v>99</v>
          </cell>
          <cell r="L171">
            <v>53000</v>
          </cell>
          <cell r="M171" t="str">
            <v>PE</v>
          </cell>
          <cell r="N171" t="str">
            <v>MEDIADOR / D.R.T. DPTO DE ÑEEMBUCU</v>
          </cell>
          <cell r="O171">
            <v>0</v>
          </cell>
          <cell r="P171">
            <v>39909</v>
          </cell>
          <cell r="Q171">
            <v>5.6493150684931503</v>
          </cell>
          <cell r="R171" t="str">
            <v>DECRETO 1769</v>
          </cell>
          <cell r="S171">
            <v>0</v>
          </cell>
          <cell r="T171" t="str">
            <v>47-275333</v>
          </cell>
          <cell r="U171">
            <v>163</v>
          </cell>
        </row>
        <row r="172">
          <cell r="A172">
            <v>1698848</v>
          </cell>
          <cell r="B172" t="str">
            <v xml:space="preserve">RAMON </v>
          </cell>
          <cell r="C172" t="str">
            <v>ACOSTA NUÑEZ</v>
          </cell>
          <cell r="D172" t="str">
            <v>TÉCNICO (II)</v>
          </cell>
          <cell r="E172" t="str">
            <v>ER3</v>
          </cell>
          <cell r="F172">
            <v>1716561</v>
          </cell>
          <cell r="G172">
            <v>1</v>
          </cell>
          <cell r="H172">
            <v>1</v>
          </cell>
          <cell r="I172">
            <v>0</v>
          </cell>
          <cell r="J172">
            <v>0</v>
          </cell>
          <cell r="K172">
            <v>99</v>
          </cell>
          <cell r="L172">
            <v>53000</v>
          </cell>
          <cell r="M172" t="str">
            <v>PE</v>
          </cell>
          <cell r="N172" t="str">
            <v>JEFE INFORMATICA DE DPTO. OBRERO PATRONAL</v>
          </cell>
          <cell r="O172">
            <v>0</v>
          </cell>
          <cell r="P172">
            <v>33644</v>
          </cell>
          <cell r="Q172">
            <v>22.813698630136987</v>
          </cell>
          <cell r="R172" t="str">
            <v>RESOLUCION 23</v>
          </cell>
          <cell r="S172">
            <v>0</v>
          </cell>
          <cell r="T172" t="str">
            <v>00-1611885</v>
          </cell>
          <cell r="U172">
            <v>164</v>
          </cell>
        </row>
        <row r="173">
          <cell r="A173">
            <v>3497756</v>
          </cell>
          <cell r="B173" t="str">
            <v xml:space="preserve">SARA ENILZA </v>
          </cell>
          <cell r="C173" t="str">
            <v>INSAURRALDE DE FULLAONDO</v>
          </cell>
          <cell r="D173" t="str">
            <v>TÉCNICO (II)</v>
          </cell>
          <cell r="E173" t="str">
            <v>ER3</v>
          </cell>
          <cell r="F173">
            <v>1716561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99</v>
          </cell>
          <cell r="L173">
            <v>53000</v>
          </cell>
          <cell r="M173" t="str">
            <v>PE</v>
          </cell>
          <cell r="N173" t="str">
            <v>ASISTENTE ADMINISTRATIVO</v>
          </cell>
          <cell r="O173">
            <v>0</v>
          </cell>
          <cell r="P173">
            <v>40135</v>
          </cell>
          <cell r="Q173">
            <v>5.0301369863013701</v>
          </cell>
          <cell r="R173" t="str">
            <v>DECRETO 3475</v>
          </cell>
          <cell r="S173">
            <v>0</v>
          </cell>
          <cell r="T173" t="str">
            <v>03-3178343</v>
          </cell>
          <cell r="U173">
            <v>165</v>
          </cell>
        </row>
        <row r="174">
          <cell r="A174">
            <v>3416679</v>
          </cell>
          <cell r="B174" t="str">
            <v xml:space="preserve">ALFREDO RAMON </v>
          </cell>
          <cell r="C174" t="str">
            <v>ACOSTA CARDOZO</v>
          </cell>
          <cell r="D174" t="str">
            <v>TÉCNICO (II)</v>
          </cell>
          <cell r="E174" t="str">
            <v>E31</v>
          </cell>
          <cell r="F174">
            <v>1658232</v>
          </cell>
          <cell r="G174">
            <v>1</v>
          </cell>
          <cell r="H174">
            <v>1</v>
          </cell>
          <cell r="I174">
            <v>0</v>
          </cell>
          <cell r="J174">
            <v>0</v>
          </cell>
          <cell r="K174">
            <v>99</v>
          </cell>
          <cell r="L174">
            <v>54000</v>
          </cell>
          <cell r="M174" t="str">
            <v>PE</v>
          </cell>
          <cell r="N174" t="str">
            <v xml:space="preserve">ASESORAMIENTO INTEGRAL A TRABAJADORES </v>
          </cell>
          <cell r="O174">
            <v>0</v>
          </cell>
          <cell r="P174">
            <v>40135</v>
          </cell>
          <cell r="Q174">
            <v>5.0301369863013701</v>
          </cell>
          <cell r="R174" t="str">
            <v>DECRETO 3475</v>
          </cell>
          <cell r="S174">
            <v>0</v>
          </cell>
          <cell r="T174" t="str">
            <v>65-93142</v>
          </cell>
          <cell r="U174">
            <v>166</v>
          </cell>
        </row>
        <row r="175">
          <cell r="A175">
            <v>798845</v>
          </cell>
          <cell r="B175" t="str">
            <v xml:space="preserve">ANDRES ELADIO </v>
          </cell>
          <cell r="C175" t="str">
            <v>BENITEZ LLAMOSA</v>
          </cell>
          <cell r="D175" t="str">
            <v>TÉCNICO (II)</v>
          </cell>
          <cell r="E175" t="str">
            <v>E31</v>
          </cell>
          <cell r="F175">
            <v>1658232</v>
          </cell>
          <cell r="G175">
            <v>1</v>
          </cell>
          <cell r="H175">
            <v>1</v>
          </cell>
          <cell r="I175">
            <v>0</v>
          </cell>
          <cell r="J175">
            <v>0</v>
          </cell>
          <cell r="K175">
            <v>99</v>
          </cell>
          <cell r="L175">
            <v>54000</v>
          </cell>
          <cell r="M175" t="str">
            <v>PE</v>
          </cell>
          <cell r="N175" t="str">
            <v>ELABORACION DE CONSTANCIAS DE EMPRESA</v>
          </cell>
          <cell r="O175">
            <v>0</v>
          </cell>
          <cell r="P175">
            <v>34901</v>
          </cell>
          <cell r="Q175">
            <v>19.36986301369863</v>
          </cell>
          <cell r="R175" t="str">
            <v>DECRETO 9828</v>
          </cell>
          <cell r="S175">
            <v>0</v>
          </cell>
          <cell r="T175" t="str">
            <v>03-3168229</v>
          </cell>
          <cell r="U175">
            <v>167</v>
          </cell>
        </row>
        <row r="176">
          <cell r="A176">
            <v>518587</v>
          </cell>
          <cell r="B176" t="str">
            <v xml:space="preserve">ANGEL </v>
          </cell>
          <cell r="C176" t="str">
            <v>HERMOSILLA FLOR</v>
          </cell>
          <cell r="D176" t="str">
            <v>TÉCNICO (II)</v>
          </cell>
          <cell r="E176" t="str">
            <v>E31</v>
          </cell>
          <cell r="F176">
            <v>1658232</v>
          </cell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99</v>
          </cell>
          <cell r="L176">
            <v>54000</v>
          </cell>
          <cell r="M176" t="str">
            <v>PE</v>
          </cell>
          <cell r="N176" t="str">
            <v>MEDIADOR/CONCILIADOR</v>
          </cell>
          <cell r="O176">
            <v>0</v>
          </cell>
          <cell r="P176">
            <v>31055</v>
          </cell>
          <cell r="Q176">
            <v>29.906849315068492</v>
          </cell>
          <cell r="R176" t="str">
            <v>DECRETO 7858</v>
          </cell>
          <cell r="S176">
            <v>0</v>
          </cell>
          <cell r="T176" t="str">
            <v>01-7376558</v>
          </cell>
          <cell r="U176">
            <v>168</v>
          </cell>
        </row>
        <row r="177">
          <cell r="A177">
            <v>1004275</v>
          </cell>
          <cell r="B177" t="str">
            <v xml:space="preserve">ANGELES ROSSINA </v>
          </cell>
          <cell r="C177" t="str">
            <v>GARCIA CENTURION</v>
          </cell>
          <cell r="D177" t="str">
            <v>TÉCNICO (II)</v>
          </cell>
          <cell r="E177" t="str">
            <v>E31</v>
          </cell>
          <cell r="F177">
            <v>1658232</v>
          </cell>
          <cell r="G177">
            <v>1</v>
          </cell>
          <cell r="H177">
            <v>1</v>
          </cell>
          <cell r="I177">
            <v>0</v>
          </cell>
          <cell r="J177">
            <v>0</v>
          </cell>
          <cell r="K177">
            <v>99</v>
          </cell>
          <cell r="L177">
            <v>54000</v>
          </cell>
          <cell r="M177" t="str">
            <v>PE</v>
          </cell>
          <cell r="N177" t="str">
            <v>ELABORACION DE ESTADO DE CUENTA DE EMPRESAS</v>
          </cell>
          <cell r="O177">
            <v>0</v>
          </cell>
          <cell r="P177">
            <v>33007</v>
          </cell>
          <cell r="Q177">
            <v>24.55890410958904</v>
          </cell>
          <cell r="R177" t="str">
            <v>DECRETO 11788</v>
          </cell>
          <cell r="S177">
            <v>0</v>
          </cell>
          <cell r="T177" t="str">
            <v>02-2027609</v>
          </cell>
          <cell r="U177">
            <v>169</v>
          </cell>
        </row>
        <row r="178">
          <cell r="A178">
            <v>1072781</v>
          </cell>
          <cell r="B178" t="str">
            <v xml:space="preserve">CARLOS </v>
          </cell>
          <cell r="C178" t="str">
            <v>JARA RUIZ</v>
          </cell>
          <cell r="D178" t="str">
            <v>TÉCNICO (II)</v>
          </cell>
          <cell r="E178" t="str">
            <v>E31</v>
          </cell>
          <cell r="F178">
            <v>1658232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99</v>
          </cell>
          <cell r="L178">
            <v>54000</v>
          </cell>
          <cell r="M178" t="str">
            <v>PE</v>
          </cell>
          <cell r="N178" t="str">
            <v>ASESOR Y ATENCION AL PUBLICO / D.S.S.O.</v>
          </cell>
          <cell r="O178">
            <v>0</v>
          </cell>
          <cell r="P178">
            <v>41257</v>
          </cell>
          <cell r="Q178">
            <v>1.9561643835616438</v>
          </cell>
          <cell r="R178" t="str">
            <v>DECRETO 10236</v>
          </cell>
          <cell r="S178">
            <v>0</v>
          </cell>
          <cell r="T178" t="str">
            <v>59-69737</v>
          </cell>
          <cell r="U178">
            <v>170</v>
          </cell>
        </row>
        <row r="179">
          <cell r="A179">
            <v>426707</v>
          </cell>
          <cell r="B179" t="str">
            <v xml:space="preserve">CARMEN </v>
          </cell>
          <cell r="C179" t="str">
            <v>TANDÉ</v>
          </cell>
          <cell r="D179" t="str">
            <v>TÉCNICO (II)</v>
          </cell>
          <cell r="E179" t="str">
            <v>E31</v>
          </cell>
          <cell r="F179">
            <v>1658232</v>
          </cell>
          <cell r="G179">
            <v>1</v>
          </cell>
          <cell r="H179">
            <v>1</v>
          </cell>
          <cell r="I179">
            <v>0</v>
          </cell>
          <cell r="J179">
            <v>0</v>
          </cell>
          <cell r="K179">
            <v>99</v>
          </cell>
          <cell r="L179">
            <v>54000</v>
          </cell>
          <cell r="M179" t="str">
            <v>PE</v>
          </cell>
          <cell r="N179" t="str">
            <v>RECEPCION DE CONTRASEÑAS/RUBRICAS</v>
          </cell>
          <cell r="O179">
            <v>0</v>
          </cell>
          <cell r="P179">
            <v>34667</v>
          </cell>
          <cell r="Q179">
            <v>20.010958904109589</v>
          </cell>
          <cell r="R179" t="str">
            <v>DECRETO 244</v>
          </cell>
          <cell r="S179">
            <v>0</v>
          </cell>
          <cell r="T179" t="str">
            <v>03-3176905</v>
          </cell>
          <cell r="U179">
            <v>171</v>
          </cell>
        </row>
        <row r="180">
          <cell r="A180">
            <v>605799</v>
          </cell>
          <cell r="B180" t="str">
            <v xml:space="preserve">CELSA </v>
          </cell>
          <cell r="C180" t="str">
            <v>VILLALBA</v>
          </cell>
          <cell r="D180" t="str">
            <v>TÉCNICO (II)</v>
          </cell>
          <cell r="E180" t="str">
            <v>E31</v>
          </cell>
          <cell r="F180">
            <v>1658232</v>
          </cell>
          <cell r="G180">
            <v>1</v>
          </cell>
          <cell r="H180">
            <v>1</v>
          </cell>
          <cell r="I180">
            <v>0</v>
          </cell>
          <cell r="J180">
            <v>0</v>
          </cell>
          <cell r="K180">
            <v>99</v>
          </cell>
          <cell r="L180">
            <v>54000</v>
          </cell>
          <cell r="M180" t="str">
            <v>PE</v>
          </cell>
          <cell r="N180" t="str">
            <v>SERVICIOS GENERALES-LIMPIEZA</v>
          </cell>
          <cell r="O180">
            <v>0</v>
          </cell>
          <cell r="P180">
            <v>34012</v>
          </cell>
          <cell r="Q180">
            <v>21.805479452054794</v>
          </cell>
          <cell r="R180" t="str">
            <v>RESOLUCION 28</v>
          </cell>
          <cell r="S180">
            <v>0</v>
          </cell>
          <cell r="T180" t="str">
            <v>03-3178482</v>
          </cell>
          <cell r="U180">
            <v>172</v>
          </cell>
        </row>
        <row r="181">
          <cell r="A181">
            <v>3807324</v>
          </cell>
          <cell r="B181" t="str">
            <v xml:space="preserve">CICILIA </v>
          </cell>
          <cell r="C181" t="str">
            <v>BOGADO AGUAYO</v>
          </cell>
          <cell r="D181" t="str">
            <v>TÉCNICO (II)</v>
          </cell>
          <cell r="E181" t="str">
            <v>E31</v>
          </cell>
          <cell r="F181">
            <v>1658232</v>
          </cell>
          <cell r="G181">
            <v>1</v>
          </cell>
          <cell r="H181">
            <v>1</v>
          </cell>
          <cell r="I181">
            <v>0</v>
          </cell>
          <cell r="J181">
            <v>0</v>
          </cell>
          <cell r="K181">
            <v>99</v>
          </cell>
          <cell r="L181">
            <v>54000</v>
          </cell>
          <cell r="M181" t="str">
            <v>PE</v>
          </cell>
          <cell r="N181" t="str">
            <v>SECRETARIA</v>
          </cell>
          <cell r="O181">
            <v>0</v>
          </cell>
          <cell r="P181">
            <v>40157</v>
          </cell>
          <cell r="Q181">
            <v>4.9698630136986299</v>
          </cell>
          <cell r="R181" t="str">
            <v>DECRETO 3591</v>
          </cell>
          <cell r="S181">
            <v>0</v>
          </cell>
          <cell r="T181" t="str">
            <v>03-3168546</v>
          </cell>
          <cell r="U181">
            <v>173</v>
          </cell>
        </row>
        <row r="182">
          <cell r="A182">
            <v>2985967</v>
          </cell>
          <cell r="B182" t="str">
            <v xml:space="preserve">CIPRIANO </v>
          </cell>
          <cell r="C182" t="str">
            <v>BENITEZ VEGA</v>
          </cell>
          <cell r="D182" t="str">
            <v>TÉCNICO (II)</v>
          </cell>
          <cell r="E182" t="str">
            <v>E31</v>
          </cell>
          <cell r="F182">
            <v>1658232</v>
          </cell>
          <cell r="G182">
            <v>1</v>
          </cell>
          <cell r="H182">
            <v>1</v>
          </cell>
          <cell r="I182">
            <v>0</v>
          </cell>
          <cell r="J182">
            <v>0</v>
          </cell>
          <cell r="K182">
            <v>99</v>
          </cell>
          <cell r="L182">
            <v>54000</v>
          </cell>
          <cell r="M182" t="str">
            <v>PE</v>
          </cell>
          <cell r="N182" t="str">
            <v>VERIFICADOR DE EXPEDIENTES PARA LA INSCRIPCION PATRONAL</v>
          </cell>
          <cell r="O182">
            <v>0</v>
          </cell>
          <cell r="P182">
            <v>41257</v>
          </cell>
          <cell r="Q182">
            <v>1.9561643835616438</v>
          </cell>
          <cell r="R182" t="str">
            <v>DECRETO 10236</v>
          </cell>
          <cell r="S182">
            <v>0</v>
          </cell>
          <cell r="T182" t="str">
            <v>16-2685097</v>
          </cell>
          <cell r="U182">
            <v>174</v>
          </cell>
        </row>
        <row r="183">
          <cell r="A183">
            <v>3398733</v>
          </cell>
          <cell r="B183" t="str">
            <v xml:space="preserve">CIRILO </v>
          </cell>
          <cell r="C183" t="str">
            <v>BURGOS CORONEL</v>
          </cell>
          <cell r="D183" t="str">
            <v>TÉCNICO (II)</v>
          </cell>
          <cell r="E183" t="str">
            <v>E31</v>
          </cell>
          <cell r="F183">
            <v>1658232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99</v>
          </cell>
          <cell r="L183">
            <v>54000</v>
          </cell>
          <cell r="M183" t="str">
            <v>PE</v>
          </cell>
          <cell r="N183" t="str">
            <v>CARGA DE PLANILLA</v>
          </cell>
          <cell r="O183">
            <v>0</v>
          </cell>
          <cell r="P183">
            <v>40157</v>
          </cell>
          <cell r="Q183">
            <v>4.9698630136986299</v>
          </cell>
          <cell r="R183" t="str">
            <v>DECRETO 3591</v>
          </cell>
          <cell r="S183">
            <v>0</v>
          </cell>
          <cell r="T183" t="str">
            <v>60-269900</v>
          </cell>
          <cell r="U183">
            <v>175</v>
          </cell>
        </row>
        <row r="184">
          <cell r="A184">
            <v>1283636</v>
          </cell>
          <cell r="B184" t="str">
            <v xml:space="preserve">CRESENCIA </v>
          </cell>
          <cell r="C184" t="str">
            <v>LIMENZA DE OCAMPOS</v>
          </cell>
          <cell r="D184" t="str">
            <v>TÉCNICO (II)</v>
          </cell>
          <cell r="E184" t="str">
            <v>E31</v>
          </cell>
          <cell r="F184">
            <v>1658232</v>
          </cell>
          <cell r="G184">
            <v>1</v>
          </cell>
          <cell r="H184">
            <v>1</v>
          </cell>
          <cell r="I184">
            <v>0</v>
          </cell>
          <cell r="J184">
            <v>0</v>
          </cell>
          <cell r="K184">
            <v>99</v>
          </cell>
          <cell r="L184">
            <v>54000</v>
          </cell>
          <cell r="M184" t="str">
            <v>PE</v>
          </cell>
          <cell r="N184" t="str">
            <v>SECRETARIA/GABINETE TECNICO</v>
          </cell>
          <cell r="O184">
            <v>0</v>
          </cell>
          <cell r="P184">
            <v>32758</v>
          </cell>
          <cell r="Q184">
            <v>25.241095890410961</v>
          </cell>
          <cell r="R184" t="str">
            <v>RESOLUCION 45</v>
          </cell>
          <cell r="S184">
            <v>0</v>
          </cell>
          <cell r="T184" t="str">
            <v>01-7379474</v>
          </cell>
          <cell r="U184">
            <v>176</v>
          </cell>
        </row>
        <row r="185">
          <cell r="A185">
            <v>1257551</v>
          </cell>
          <cell r="B185" t="str">
            <v xml:space="preserve">CRISTINA </v>
          </cell>
          <cell r="C185" t="str">
            <v>AREM DUARTE</v>
          </cell>
          <cell r="D185" t="str">
            <v>TÉCNICO (II)</v>
          </cell>
          <cell r="E185" t="str">
            <v>E31</v>
          </cell>
          <cell r="F185">
            <v>1658232</v>
          </cell>
          <cell r="G185">
            <v>1</v>
          </cell>
          <cell r="H185">
            <v>1</v>
          </cell>
          <cell r="I185">
            <v>0</v>
          </cell>
          <cell r="J185">
            <v>0</v>
          </cell>
          <cell r="K185">
            <v>99</v>
          </cell>
          <cell r="L185">
            <v>54000</v>
          </cell>
          <cell r="M185" t="str">
            <v>PE</v>
          </cell>
          <cell r="N185" t="str">
            <v>MESA DE ENTRADA/REG Y REMISION DE DOCUMENTOS VARIOS</v>
          </cell>
          <cell r="O185">
            <v>0</v>
          </cell>
          <cell r="P185">
            <v>32933</v>
          </cell>
          <cell r="Q185">
            <v>24.761643835616439</v>
          </cell>
          <cell r="R185" t="str">
            <v>DECRETO 5624</v>
          </cell>
          <cell r="S185">
            <v>0</v>
          </cell>
          <cell r="T185" t="str">
            <v>32-762682</v>
          </cell>
          <cell r="U185">
            <v>177</v>
          </cell>
        </row>
        <row r="186">
          <cell r="A186">
            <v>2516517</v>
          </cell>
          <cell r="B186" t="str">
            <v xml:space="preserve">DERLIS GUSTAVO </v>
          </cell>
          <cell r="C186" t="str">
            <v>PRIETO CÁCERES</v>
          </cell>
          <cell r="D186" t="str">
            <v>TÉCNICO (II)</v>
          </cell>
          <cell r="E186" t="str">
            <v>E31</v>
          </cell>
          <cell r="F186">
            <v>1658232</v>
          </cell>
          <cell r="G186">
            <v>1</v>
          </cell>
          <cell r="H186">
            <v>1</v>
          </cell>
          <cell r="I186">
            <v>0</v>
          </cell>
          <cell r="J186">
            <v>0</v>
          </cell>
          <cell r="K186">
            <v>99</v>
          </cell>
          <cell r="L186">
            <v>54000</v>
          </cell>
          <cell r="M186" t="str">
            <v>PE</v>
          </cell>
          <cell r="N186" t="str">
            <v xml:space="preserve">REDACCION DE INFORMES, CONSTESTACION DE OFICIOS JUDICIALES </v>
          </cell>
          <cell r="O186">
            <v>0</v>
          </cell>
          <cell r="P186">
            <v>35192</v>
          </cell>
          <cell r="Q186">
            <v>18.572602739726026</v>
          </cell>
          <cell r="R186" t="str">
            <v>RESOLUCION114</v>
          </cell>
          <cell r="S186">
            <v>0</v>
          </cell>
          <cell r="T186" t="str">
            <v>03-3177098</v>
          </cell>
          <cell r="U186">
            <v>178</v>
          </cell>
        </row>
        <row r="187">
          <cell r="A187">
            <v>573821</v>
          </cell>
          <cell r="B187" t="str">
            <v xml:space="preserve">ELADIO </v>
          </cell>
          <cell r="C187" t="str">
            <v>VELAZQUEZ FRANCO</v>
          </cell>
          <cell r="D187" t="str">
            <v>TÉCNICO (II)</v>
          </cell>
          <cell r="E187" t="str">
            <v>E31</v>
          </cell>
          <cell r="F187">
            <v>1658232</v>
          </cell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99</v>
          </cell>
          <cell r="L187">
            <v>54000</v>
          </cell>
          <cell r="M187" t="str">
            <v>PE</v>
          </cell>
          <cell r="N187" t="str">
            <v>FISCALIZADOR TECNICO EN SALUD Y SEGURIDAD OCUPACIONAL</v>
          </cell>
          <cell r="O187">
            <v>0</v>
          </cell>
          <cell r="P187">
            <v>35354</v>
          </cell>
          <cell r="Q187">
            <v>18.12876712328767</v>
          </cell>
          <cell r="R187" t="str">
            <v>DECRETO 15126</v>
          </cell>
          <cell r="S187">
            <v>0</v>
          </cell>
          <cell r="T187" t="str">
            <v>03-3168203</v>
          </cell>
          <cell r="U187">
            <v>179</v>
          </cell>
        </row>
        <row r="188">
          <cell r="A188">
            <v>1206444</v>
          </cell>
          <cell r="B188" t="str">
            <v xml:space="preserve">EUGENIO ROGELIO </v>
          </cell>
          <cell r="C188" t="str">
            <v>RALLO URIZAR</v>
          </cell>
          <cell r="D188" t="str">
            <v>TÉCNICO (II)</v>
          </cell>
          <cell r="E188" t="str">
            <v>E31</v>
          </cell>
          <cell r="F188">
            <v>1658232</v>
          </cell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99</v>
          </cell>
          <cell r="L188">
            <v>54000</v>
          </cell>
          <cell r="M188" t="str">
            <v>PE</v>
          </cell>
          <cell r="N188" t="str">
            <v>ASISTENTE ADMINISTRATIVO UCP PAIL</v>
          </cell>
          <cell r="O188">
            <v>0</v>
          </cell>
          <cell r="P188">
            <v>34191</v>
          </cell>
          <cell r="Q188">
            <v>21.315068493150687</v>
          </cell>
          <cell r="R188" t="str">
            <v>DECRETO 23230/RES DESIG 5014</v>
          </cell>
          <cell r="S188">
            <v>0</v>
          </cell>
          <cell r="T188" t="str">
            <v>01-7376642</v>
          </cell>
          <cell r="U188">
            <v>180</v>
          </cell>
        </row>
        <row r="189">
          <cell r="A189">
            <v>921702</v>
          </cell>
          <cell r="B189" t="str">
            <v xml:space="preserve">EVA MARTA </v>
          </cell>
          <cell r="C189" t="str">
            <v>MARCZUK SANTA CRUZ</v>
          </cell>
          <cell r="D189" t="str">
            <v>TÉCNICO (II)</v>
          </cell>
          <cell r="E189" t="str">
            <v>E31</v>
          </cell>
          <cell r="F189">
            <v>1658232</v>
          </cell>
          <cell r="G189">
            <v>1</v>
          </cell>
          <cell r="H189">
            <v>1</v>
          </cell>
          <cell r="I189">
            <v>0</v>
          </cell>
          <cell r="J189">
            <v>0</v>
          </cell>
          <cell r="K189">
            <v>99</v>
          </cell>
          <cell r="L189">
            <v>54000</v>
          </cell>
          <cell r="M189" t="str">
            <v>PE</v>
          </cell>
          <cell r="N189" t="str">
            <v>ASISTENTE DE MESA DE ENTRADA / DGTH</v>
          </cell>
          <cell r="O189">
            <v>0</v>
          </cell>
          <cell r="P189">
            <v>34141</v>
          </cell>
          <cell r="Q189">
            <v>21.452054794520549</v>
          </cell>
          <cell r="R189" t="str">
            <v>DECRETO 13885</v>
          </cell>
          <cell r="S189">
            <v>0</v>
          </cell>
          <cell r="T189" t="str">
            <v>03-3176976</v>
          </cell>
          <cell r="U189">
            <v>181</v>
          </cell>
        </row>
        <row r="190">
          <cell r="A190">
            <v>2057914</v>
          </cell>
          <cell r="B190" t="str">
            <v xml:space="preserve">FELIX ALBERTO </v>
          </cell>
          <cell r="C190" t="str">
            <v>CENTURION DOMINGUEZ</v>
          </cell>
          <cell r="D190" t="str">
            <v>TÉCNICO (II)</v>
          </cell>
          <cell r="E190" t="str">
            <v>E31</v>
          </cell>
          <cell r="F190">
            <v>1658232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99</v>
          </cell>
          <cell r="L190">
            <v>54000</v>
          </cell>
          <cell r="M190" t="str">
            <v>PE</v>
          </cell>
          <cell r="N190" t="str">
            <v>INSPECTOR LABORAL</v>
          </cell>
          <cell r="O190">
            <v>0</v>
          </cell>
          <cell r="P190">
            <v>40554</v>
          </cell>
          <cell r="Q190">
            <v>3.882191780821918</v>
          </cell>
          <cell r="R190" t="str">
            <v>DECRETO 5950</v>
          </cell>
          <cell r="S190">
            <v>0</v>
          </cell>
          <cell r="T190" t="str">
            <v>03-3168384</v>
          </cell>
          <cell r="U190">
            <v>182</v>
          </cell>
        </row>
        <row r="191">
          <cell r="A191">
            <v>474512</v>
          </cell>
          <cell r="B191" t="str">
            <v>FRANCISCA</v>
          </cell>
          <cell r="C191" t="str">
            <v xml:space="preserve"> ARRUA</v>
          </cell>
          <cell r="D191" t="str">
            <v>TÉCNICO (II)</v>
          </cell>
          <cell r="E191" t="str">
            <v>E31</v>
          </cell>
          <cell r="F191">
            <v>1658232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99</v>
          </cell>
          <cell r="L191">
            <v>54000</v>
          </cell>
          <cell r="M191" t="str">
            <v>PE</v>
          </cell>
          <cell r="N191" t="str">
            <v>SERVICIOS GENERALES-LIMPIEZA</v>
          </cell>
          <cell r="O191">
            <v>0</v>
          </cell>
          <cell r="P191">
            <v>33031</v>
          </cell>
          <cell r="Q191">
            <v>24.493150684931507</v>
          </cell>
          <cell r="R191" t="str">
            <v>DECRETO 6066</v>
          </cell>
          <cell r="S191">
            <v>0</v>
          </cell>
          <cell r="T191" t="str">
            <v>49-614839</v>
          </cell>
          <cell r="U191">
            <v>183</v>
          </cell>
        </row>
        <row r="192">
          <cell r="A192">
            <v>824197</v>
          </cell>
          <cell r="B192" t="str">
            <v xml:space="preserve">FRANCISCO </v>
          </cell>
          <cell r="C192" t="str">
            <v>BENITEZ VARGAS</v>
          </cell>
          <cell r="D192" t="str">
            <v>TÉCNICO (II)</v>
          </cell>
          <cell r="E192" t="str">
            <v>E31</v>
          </cell>
          <cell r="F192">
            <v>1658232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99</v>
          </cell>
          <cell r="L192">
            <v>54000</v>
          </cell>
          <cell r="M192" t="str">
            <v>PE</v>
          </cell>
          <cell r="N192" t="str">
            <v>ENCARGADO DE SELLADOS IMPRESOS</v>
          </cell>
          <cell r="O192">
            <v>0</v>
          </cell>
          <cell r="P192">
            <v>33007</v>
          </cell>
          <cell r="Q192">
            <v>24.55890410958904</v>
          </cell>
          <cell r="R192" t="str">
            <v>DECRETO 20</v>
          </cell>
          <cell r="S192">
            <v>0</v>
          </cell>
          <cell r="T192" t="str">
            <v>01-7376590</v>
          </cell>
          <cell r="U192">
            <v>184</v>
          </cell>
        </row>
        <row r="193">
          <cell r="A193">
            <v>699024</v>
          </cell>
          <cell r="B193" t="str">
            <v xml:space="preserve">GLADYS R. </v>
          </cell>
          <cell r="C193" t="str">
            <v>MARTINEZ DE OJEDA</v>
          </cell>
          <cell r="D193" t="str">
            <v>TÉCNICO (II)</v>
          </cell>
          <cell r="E193" t="str">
            <v>E31</v>
          </cell>
          <cell r="F193">
            <v>1658232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99</v>
          </cell>
          <cell r="L193">
            <v>54000</v>
          </cell>
          <cell r="M193" t="str">
            <v>PE</v>
          </cell>
          <cell r="N193" t="str">
            <v>REDACCION DE RES. Y CONSTANCIA ESTABILIDAD SINDICAL</v>
          </cell>
          <cell r="O193">
            <v>0</v>
          </cell>
          <cell r="P193">
            <v>33406</v>
          </cell>
          <cell r="Q193">
            <v>23.465753424657535</v>
          </cell>
          <cell r="R193" t="str">
            <v>DECRETO 9946</v>
          </cell>
          <cell r="S193">
            <v>0</v>
          </cell>
          <cell r="T193" t="str">
            <v>01-7379429</v>
          </cell>
          <cell r="U193">
            <v>185</v>
          </cell>
        </row>
        <row r="194">
          <cell r="A194">
            <v>2041925</v>
          </cell>
          <cell r="B194" t="str">
            <v xml:space="preserve">GRACIELA </v>
          </cell>
          <cell r="C194" t="str">
            <v>OLMEDO</v>
          </cell>
          <cell r="D194" t="str">
            <v>TÉCNICO (II)</v>
          </cell>
          <cell r="E194" t="str">
            <v>E31</v>
          </cell>
          <cell r="F194">
            <v>1658232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99</v>
          </cell>
          <cell r="L194">
            <v>54000</v>
          </cell>
          <cell r="M194" t="str">
            <v>PE</v>
          </cell>
          <cell r="N194" t="str">
            <v>SERVICIOS GENERALES-LIMPIEZA</v>
          </cell>
          <cell r="O194">
            <v>0</v>
          </cell>
          <cell r="P194">
            <v>37572</v>
          </cell>
          <cell r="Q194">
            <v>12.052054794520547</v>
          </cell>
          <cell r="R194" t="str">
            <v>DECRETO 19388</v>
          </cell>
          <cell r="S194">
            <v>0</v>
          </cell>
          <cell r="T194" t="str">
            <v>16-2685084</v>
          </cell>
          <cell r="U194">
            <v>186</v>
          </cell>
        </row>
        <row r="195">
          <cell r="A195">
            <v>1381702</v>
          </cell>
          <cell r="B195" t="str">
            <v xml:space="preserve">GREGORIO </v>
          </cell>
          <cell r="C195" t="str">
            <v>BUSSE PENAYO</v>
          </cell>
          <cell r="D195" t="str">
            <v>TÉCNICO (II)</v>
          </cell>
          <cell r="E195" t="str">
            <v>E31</v>
          </cell>
          <cell r="F195">
            <v>1658232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99</v>
          </cell>
          <cell r="L195">
            <v>54000</v>
          </cell>
          <cell r="M195" t="str">
            <v>PE</v>
          </cell>
          <cell r="N195" t="str">
            <v>ASISTENTE ADMINISTRATIVO</v>
          </cell>
          <cell r="O195">
            <v>0</v>
          </cell>
          <cell r="P195">
            <v>36619</v>
          </cell>
          <cell r="Q195">
            <v>14.663013698630136</v>
          </cell>
          <cell r="R195" t="str">
            <v>DECRETO 8144</v>
          </cell>
          <cell r="S195">
            <v>0</v>
          </cell>
          <cell r="T195" t="str">
            <v>12-1464372</v>
          </cell>
          <cell r="U195">
            <v>187</v>
          </cell>
        </row>
        <row r="196">
          <cell r="A196">
            <v>2927257</v>
          </cell>
          <cell r="B196" t="str">
            <v xml:space="preserve">GUILLERMO </v>
          </cell>
          <cell r="C196" t="str">
            <v>GOMEZ ALFONZO</v>
          </cell>
          <cell r="D196" t="str">
            <v>TÉCNICO (II)</v>
          </cell>
          <cell r="E196" t="str">
            <v>E31</v>
          </cell>
          <cell r="F196">
            <v>1658232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99</v>
          </cell>
          <cell r="L196">
            <v>54000</v>
          </cell>
          <cell r="M196" t="str">
            <v>PE</v>
          </cell>
          <cell r="N196" t="str">
            <v>RECEPCION DE NOTAS</v>
          </cell>
          <cell r="O196">
            <v>0</v>
          </cell>
          <cell r="P196">
            <v>41257</v>
          </cell>
          <cell r="Q196">
            <v>1.9561643835616438</v>
          </cell>
          <cell r="R196" t="str">
            <v>DECRETO 10236</v>
          </cell>
          <cell r="S196">
            <v>0</v>
          </cell>
          <cell r="T196" t="str">
            <v>49-611528</v>
          </cell>
          <cell r="U196">
            <v>188</v>
          </cell>
        </row>
        <row r="197">
          <cell r="A197">
            <v>4230132</v>
          </cell>
          <cell r="B197" t="str">
            <v xml:space="preserve">JORGE </v>
          </cell>
          <cell r="C197" t="str">
            <v>JARA GARCIA</v>
          </cell>
          <cell r="D197" t="str">
            <v>TÉCNICO (II)</v>
          </cell>
          <cell r="E197" t="str">
            <v>E31</v>
          </cell>
          <cell r="F197">
            <v>1658232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99</v>
          </cell>
          <cell r="L197">
            <v>54000</v>
          </cell>
          <cell r="M197" t="str">
            <v>PE</v>
          </cell>
          <cell r="N197" t="str">
            <v>ASESOR LABORAL / D.R.T.CANINDEJU</v>
          </cell>
          <cell r="O197">
            <v>0</v>
          </cell>
          <cell r="P197">
            <v>40290</v>
          </cell>
          <cell r="Q197">
            <v>4.6054794520547944</v>
          </cell>
          <cell r="R197" t="str">
            <v>DECRETO 4243</v>
          </cell>
          <cell r="S197">
            <v>0</v>
          </cell>
          <cell r="T197" t="str">
            <v>03-3168724</v>
          </cell>
          <cell r="U197">
            <v>189</v>
          </cell>
        </row>
        <row r="198">
          <cell r="A198">
            <v>3582407</v>
          </cell>
          <cell r="B198" t="str">
            <v xml:space="preserve">JORGE DAVID </v>
          </cell>
          <cell r="C198" t="str">
            <v>SANABRIA BENITEZ</v>
          </cell>
          <cell r="D198" t="str">
            <v>TÉCNICO (II)</v>
          </cell>
          <cell r="E198" t="str">
            <v>E31</v>
          </cell>
          <cell r="F198">
            <v>1658232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99</v>
          </cell>
          <cell r="L198">
            <v>54000</v>
          </cell>
          <cell r="M198" t="str">
            <v>PE</v>
          </cell>
          <cell r="N198" t="str">
            <v>ASISTENTE ADMINISTRATIVO</v>
          </cell>
          <cell r="O198" t="str">
            <v>A PETROPAR</v>
          </cell>
          <cell r="P198">
            <v>40003</v>
          </cell>
          <cell r="Q198">
            <v>5.3917808219178083</v>
          </cell>
          <cell r="R198" t="str">
            <v>DECRETO 2441</v>
          </cell>
          <cell r="S198">
            <v>0</v>
          </cell>
          <cell r="T198" t="str">
            <v>16-2685136</v>
          </cell>
          <cell r="U198">
            <v>190</v>
          </cell>
        </row>
        <row r="199">
          <cell r="A199">
            <v>811911</v>
          </cell>
          <cell r="B199" t="str">
            <v xml:space="preserve">JULIAN </v>
          </cell>
          <cell r="C199" t="str">
            <v>GIMENEZ SALAS</v>
          </cell>
          <cell r="D199" t="str">
            <v>TÉCNICO (II)</v>
          </cell>
          <cell r="E199" t="str">
            <v>E31</v>
          </cell>
          <cell r="F199">
            <v>1658232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99</v>
          </cell>
          <cell r="L199">
            <v>54000</v>
          </cell>
          <cell r="M199" t="str">
            <v>PE</v>
          </cell>
          <cell r="N199" t="str">
            <v>ATENCION AL PUBLICO</v>
          </cell>
          <cell r="O199">
            <v>0</v>
          </cell>
          <cell r="P199">
            <v>29087</v>
          </cell>
          <cell r="Q199">
            <v>35.298630136986304</v>
          </cell>
          <cell r="R199" t="str">
            <v>DECRETO 9166</v>
          </cell>
          <cell r="S199">
            <v>0</v>
          </cell>
          <cell r="T199" t="str">
            <v>01-7376587</v>
          </cell>
          <cell r="U199">
            <v>191</v>
          </cell>
        </row>
        <row r="200">
          <cell r="A200">
            <v>4313684</v>
          </cell>
          <cell r="B200" t="str">
            <v xml:space="preserve">JUVENCIO RAMON </v>
          </cell>
          <cell r="C200" t="str">
            <v>LEIVA BENITEZ</v>
          </cell>
          <cell r="D200" t="str">
            <v>TÉCNICO (II)</v>
          </cell>
          <cell r="E200" t="str">
            <v>E31</v>
          </cell>
          <cell r="F200">
            <v>1658232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99</v>
          </cell>
          <cell r="L200">
            <v>54000</v>
          </cell>
          <cell r="M200" t="str">
            <v>PE</v>
          </cell>
          <cell r="N200" t="str">
            <v>ASISTENTE</v>
          </cell>
          <cell r="O200">
            <v>0</v>
          </cell>
          <cell r="P200">
            <v>39909</v>
          </cell>
          <cell r="Q200">
            <v>5.6493150684931503</v>
          </cell>
          <cell r="R200" t="str">
            <v>DECRETO 1769</v>
          </cell>
          <cell r="S200">
            <v>0</v>
          </cell>
          <cell r="T200" t="str">
            <v>03-3168737</v>
          </cell>
          <cell r="U200">
            <v>192</v>
          </cell>
        </row>
        <row r="201">
          <cell r="A201">
            <v>1509624</v>
          </cell>
          <cell r="B201" t="str">
            <v>LAURA BEATRIZ</v>
          </cell>
          <cell r="C201" t="str">
            <v>ESPINOLA MENDOZA</v>
          </cell>
          <cell r="D201" t="str">
            <v>TÉCNICO (II)</v>
          </cell>
          <cell r="E201" t="str">
            <v>E31</v>
          </cell>
          <cell r="F201">
            <v>1658232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99</v>
          </cell>
          <cell r="L201">
            <v>54000</v>
          </cell>
          <cell r="M201" t="str">
            <v>PE</v>
          </cell>
          <cell r="N201" t="str">
            <v>CONTESTACION DE OFICIO JUDICIAL</v>
          </cell>
          <cell r="O201">
            <v>0</v>
          </cell>
          <cell r="P201">
            <v>33617</v>
          </cell>
          <cell r="Q201">
            <v>22.887671232876713</v>
          </cell>
          <cell r="R201" t="str">
            <v>DECRETO 12292</v>
          </cell>
          <cell r="S201">
            <v>0</v>
          </cell>
          <cell r="T201" t="str">
            <v>48-703961</v>
          </cell>
          <cell r="U201">
            <v>193</v>
          </cell>
        </row>
        <row r="202">
          <cell r="A202">
            <v>649380</v>
          </cell>
          <cell r="B202" t="str">
            <v xml:space="preserve">LUCILA </v>
          </cell>
          <cell r="C202" t="str">
            <v>FLORENTIN</v>
          </cell>
          <cell r="D202" t="str">
            <v>TÉCNICO (II)</v>
          </cell>
          <cell r="E202" t="str">
            <v>E31</v>
          </cell>
          <cell r="F202">
            <v>1658232</v>
          </cell>
          <cell r="G202">
            <v>1</v>
          </cell>
          <cell r="H202">
            <v>1</v>
          </cell>
          <cell r="I202">
            <v>0</v>
          </cell>
          <cell r="J202">
            <v>0</v>
          </cell>
          <cell r="K202">
            <v>99</v>
          </cell>
          <cell r="L202">
            <v>54000</v>
          </cell>
          <cell r="M202" t="str">
            <v>PE</v>
          </cell>
          <cell r="N202" t="str">
            <v>SECRETARIA</v>
          </cell>
          <cell r="O202">
            <v>0</v>
          </cell>
          <cell r="P202">
            <v>30181</v>
          </cell>
          <cell r="Q202">
            <v>32.301369863013697</v>
          </cell>
          <cell r="R202" t="str">
            <v>DECRETO 34373</v>
          </cell>
          <cell r="S202">
            <v>0</v>
          </cell>
          <cell r="T202" t="str">
            <v>01-7379911</v>
          </cell>
          <cell r="U202">
            <v>194</v>
          </cell>
        </row>
        <row r="203">
          <cell r="A203">
            <v>1795821</v>
          </cell>
          <cell r="B203" t="str">
            <v xml:space="preserve">LUIS ALFREDO </v>
          </cell>
          <cell r="C203" t="str">
            <v>GONZÁLEZ ANZOATEGUI</v>
          </cell>
          <cell r="D203" t="str">
            <v>TÉCNICO (II)</v>
          </cell>
          <cell r="E203" t="str">
            <v>E31</v>
          </cell>
          <cell r="F203">
            <v>1658232</v>
          </cell>
          <cell r="G203">
            <v>1</v>
          </cell>
          <cell r="H203">
            <v>1</v>
          </cell>
          <cell r="I203">
            <v>0</v>
          </cell>
          <cell r="J203">
            <v>0</v>
          </cell>
          <cell r="K203">
            <v>99</v>
          </cell>
          <cell r="L203">
            <v>54000</v>
          </cell>
          <cell r="M203" t="str">
            <v>PE</v>
          </cell>
          <cell r="N203" t="str">
            <v>ENCARGADO DE DEPOSITO</v>
          </cell>
          <cell r="O203">
            <v>0</v>
          </cell>
          <cell r="P203">
            <v>35047</v>
          </cell>
          <cell r="Q203">
            <v>18.969863013698632</v>
          </cell>
          <cell r="R203" t="str">
            <v>DECRETO 11788</v>
          </cell>
          <cell r="S203">
            <v>0</v>
          </cell>
          <cell r="T203" t="str">
            <v>02-2028187</v>
          </cell>
          <cell r="U203">
            <v>195</v>
          </cell>
        </row>
        <row r="204">
          <cell r="A204">
            <v>1029346</v>
          </cell>
          <cell r="B204" t="str">
            <v xml:space="preserve">LUZ GRISELDA </v>
          </cell>
          <cell r="C204" t="str">
            <v>VIVEROS</v>
          </cell>
          <cell r="D204" t="str">
            <v>TÉCNICO (II)</v>
          </cell>
          <cell r="E204" t="str">
            <v>E31</v>
          </cell>
          <cell r="F204">
            <v>1658232</v>
          </cell>
          <cell r="G204">
            <v>1</v>
          </cell>
          <cell r="H204">
            <v>1</v>
          </cell>
          <cell r="I204">
            <v>0</v>
          </cell>
          <cell r="J204">
            <v>0</v>
          </cell>
          <cell r="K204">
            <v>99</v>
          </cell>
          <cell r="L204">
            <v>54000</v>
          </cell>
          <cell r="M204" t="str">
            <v>PE</v>
          </cell>
          <cell r="N204" t="str">
            <v>SERVICIOS GENERALES-LIMPIEZA</v>
          </cell>
          <cell r="O204">
            <v>0</v>
          </cell>
          <cell r="P204">
            <v>33414</v>
          </cell>
          <cell r="Q204">
            <v>23.443835616438356</v>
          </cell>
          <cell r="R204" t="str">
            <v>RESOLUCION 130</v>
          </cell>
          <cell r="S204">
            <v>0</v>
          </cell>
          <cell r="T204" t="str">
            <v>01-7379458</v>
          </cell>
          <cell r="U204">
            <v>196</v>
          </cell>
        </row>
        <row r="205">
          <cell r="A205">
            <v>1976648</v>
          </cell>
          <cell r="B205" t="str">
            <v xml:space="preserve">MARCO ANTONIO </v>
          </cell>
          <cell r="C205" t="str">
            <v>DUARTE GAMARRA</v>
          </cell>
          <cell r="D205" t="str">
            <v>TÉCNICO (II)</v>
          </cell>
          <cell r="E205" t="str">
            <v>E31</v>
          </cell>
          <cell r="F205">
            <v>1658232</v>
          </cell>
          <cell r="G205">
            <v>1</v>
          </cell>
          <cell r="H205">
            <v>1</v>
          </cell>
          <cell r="I205">
            <v>0</v>
          </cell>
          <cell r="J205">
            <v>0</v>
          </cell>
          <cell r="K205">
            <v>99</v>
          </cell>
          <cell r="L205">
            <v>54000</v>
          </cell>
          <cell r="M205" t="str">
            <v>PE</v>
          </cell>
          <cell r="N205" t="str">
            <v>ASISTENTE ADMINISTRATIVO</v>
          </cell>
          <cell r="O205" t="str">
            <v>A LA SECRETARIA DE LA NIÑEZ</v>
          </cell>
          <cell r="P205">
            <v>34538</v>
          </cell>
          <cell r="Q205">
            <v>20.364383561643837</v>
          </cell>
          <cell r="R205" t="str">
            <v>DECRETO 153</v>
          </cell>
          <cell r="S205">
            <v>0</v>
          </cell>
          <cell r="T205" t="str">
            <v>21-1066176</v>
          </cell>
          <cell r="U205">
            <v>197</v>
          </cell>
        </row>
        <row r="206">
          <cell r="A206">
            <v>515908</v>
          </cell>
          <cell r="B206" t="str">
            <v>MARIA  JUDITH</v>
          </cell>
          <cell r="C206" t="str">
            <v>SALDIVAR</v>
          </cell>
          <cell r="D206" t="str">
            <v>TÉCNICO (II)</v>
          </cell>
          <cell r="E206" t="str">
            <v>E31</v>
          </cell>
          <cell r="F206">
            <v>1658232</v>
          </cell>
          <cell r="G206">
            <v>1</v>
          </cell>
          <cell r="H206">
            <v>1</v>
          </cell>
          <cell r="I206">
            <v>0</v>
          </cell>
          <cell r="J206">
            <v>0</v>
          </cell>
          <cell r="K206">
            <v>99</v>
          </cell>
          <cell r="L206">
            <v>54000</v>
          </cell>
          <cell r="M206" t="str">
            <v>PE</v>
          </cell>
          <cell r="N206" t="str">
            <v>SECRETARIA</v>
          </cell>
          <cell r="O206">
            <v>0</v>
          </cell>
          <cell r="P206">
            <v>37753</v>
          </cell>
          <cell r="Q206">
            <v>11.556164383561644</v>
          </cell>
          <cell r="R206" t="str">
            <v>DECRETO 21137</v>
          </cell>
          <cell r="S206">
            <v>0</v>
          </cell>
          <cell r="T206" t="str">
            <v>19-1203073</v>
          </cell>
          <cell r="U206">
            <v>198</v>
          </cell>
        </row>
        <row r="207">
          <cell r="A207">
            <v>609459</v>
          </cell>
          <cell r="B207" t="str">
            <v>MARÍA ELENA</v>
          </cell>
          <cell r="C207" t="str">
            <v>ZELADA DE CECCO</v>
          </cell>
          <cell r="D207" t="str">
            <v>TÉCNICO (II)</v>
          </cell>
          <cell r="E207" t="str">
            <v>E31</v>
          </cell>
          <cell r="F207">
            <v>1658232</v>
          </cell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99</v>
          </cell>
          <cell r="L207">
            <v>54000</v>
          </cell>
          <cell r="M207" t="str">
            <v>PE</v>
          </cell>
          <cell r="N207" t="str">
            <v>ASISTENTE / D.N.I.</v>
          </cell>
          <cell r="O207">
            <v>0</v>
          </cell>
          <cell r="P207">
            <v>30127</v>
          </cell>
          <cell r="Q207">
            <v>32.449315068493149</v>
          </cell>
          <cell r="R207" t="str">
            <v>DECRETO 34085</v>
          </cell>
          <cell r="S207">
            <v>0</v>
          </cell>
          <cell r="T207" t="str">
            <v>03-3178547</v>
          </cell>
          <cell r="U207">
            <v>199</v>
          </cell>
        </row>
        <row r="208">
          <cell r="A208">
            <v>1476889</v>
          </cell>
          <cell r="B208" t="str">
            <v xml:space="preserve">MARÍA ANALIS </v>
          </cell>
          <cell r="C208" t="str">
            <v>PATIÑO MARTINEZ</v>
          </cell>
          <cell r="D208" t="str">
            <v>TÉCNICO (II)</v>
          </cell>
          <cell r="E208" t="str">
            <v>E31</v>
          </cell>
          <cell r="F208">
            <v>1658232</v>
          </cell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99</v>
          </cell>
          <cell r="L208">
            <v>54000</v>
          </cell>
          <cell r="M208" t="str">
            <v>PE</v>
          </cell>
          <cell r="N208" t="str">
            <v>ATENCION AL PUBLICO POR VENTANILLA</v>
          </cell>
          <cell r="O208">
            <v>0</v>
          </cell>
          <cell r="P208">
            <v>34639</v>
          </cell>
          <cell r="Q208">
            <v>20.087671232876712</v>
          </cell>
          <cell r="R208" t="str">
            <v>DECRETO 6753</v>
          </cell>
          <cell r="S208">
            <v>0</v>
          </cell>
          <cell r="T208" t="str">
            <v>16-2686601</v>
          </cell>
          <cell r="U208">
            <v>200</v>
          </cell>
        </row>
        <row r="209">
          <cell r="A209">
            <v>1168892</v>
          </cell>
          <cell r="B209" t="str">
            <v xml:space="preserve">MARIA CRISTINA </v>
          </cell>
          <cell r="C209" t="str">
            <v>ACOSTA</v>
          </cell>
          <cell r="D209" t="str">
            <v>TÉCNICO (II)</v>
          </cell>
          <cell r="E209" t="str">
            <v>E31</v>
          </cell>
          <cell r="F209">
            <v>1658232</v>
          </cell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99</v>
          </cell>
          <cell r="L209">
            <v>54000</v>
          </cell>
          <cell r="M209" t="str">
            <v>PE</v>
          </cell>
          <cell r="N209" t="str">
            <v>DENUNCIA Y NOTIFICACION/C.A.T.D.</v>
          </cell>
          <cell r="O209">
            <v>0</v>
          </cell>
          <cell r="P209">
            <v>32933</v>
          </cell>
          <cell r="Q209">
            <v>24.761643835616439</v>
          </cell>
          <cell r="R209" t="str">
            <v>DECRETO 5624</v>
          </cell>
          <cell r="S209">
            <v>0</v>
          </cell>
          <cell r="T209" t="str">
            <v>13-1030341</v>
          </cell>
          <cell r="U209">
            <v>201</v>
          </cell>
        </row>
        <row r="210">
          <cell r="A210">
            <v>4153910</v>
          </cell>
          <cell r="B210" t="str">
            <v xml:space="preserve">MARÍA ESTELA </v>
          </cell>
          <cell r="C210" t="str">
            <v>RIVEROS FLEITAS</v>
          </cell>
          <cell r="D210" t="str">
            <v>TÉCNICO (II)</v>
          </cell>
          <cell r="E210" t="str">
            <v>E31</v>
          </cell>
          <cell r="F210">
            <v>1658232</v>
          </cell>
          <cell r="G210">
            <v>1</v>
          </cell>
          <cell r="H210">
            <v>1</v>
          </cell>
          <cell r="I210">
            <v>0</v>
          </cell>
          <cell r="J210">
            <v>0</v>
          </cell>
          <cell r="K210">
            <v>99</v>
          </cell>
          <cell r="L210">
            <v>54000</v>
          </cell>
          <cell r="M210" t="str">
            <v>PE</v>
          </cell>
          <cell r="N210" t="str">
            <v>ASISTENTE DE RENDICION DE CUENTA</v>
          </cell>
          <cell r="O210" t="str">
            <v>AL SINAFOCAL</v>
          </cell>
          <cell r="P210">
            <v>39265</v>
          </cell>
          <cell r="Q210">
            <v>7.4136986301369863</v>
          </cell>
          <cell r="R210" t="str">
            <v>DECRETO 10530</v>
          </cell>
          <cell r="S210">
            <v>0</v>
          </cell>
          <cell r="T210" t="str">
            <v>01-7377379</v>
          </cell>
          <cell r="U210">
            <v>202</v>
          </cell>
        </row>
        <row r="211">
          <cell r="A211">
            <v>802086</v>
          </cell>
          <cell r="B211" t="str">
            <v xml:space="preserve">MARIA VIRGINIA </v>
          </cell>
          <cell r="C211" t="str">
            <v>GONZALEZ FERREIRA</v>
          </cell>
          <cell r="D211" t="str">
            <v>TÉCNICO (II)</v>
          </cell>
          <cell r="E211" t="str">
            <v>E31</v>
          </cell>
          <cell r="F211">
            <v>1658232</v>
          </cell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99</v>
          </cell>
          <cell r="L211">
            <v>54000</v>
          </cell>
          <cell r="M211" t="str">
            <v>PE</v>
          </cell>
          <cell r="N211" t="str">
            <v>DIGITADORA/ DPTO. ESTADÍSTICA</v>
          </cell>
          <cell r="O211">
            <v>0</v>
          </cell>
          <cell r="P211">
            <v>31063</v>
          </cell>
          <cell r="Q211">
            <v>29.884931506849316</v>
          </cell>
          <cell r="R211" t="str">
            <v>DECRETO 26669</v>
          </cell>
          <cell r="S211">
            <v>0</v>
          </cell>
          <cell r="T211" t="str">
            <v>03-3168232</v>
          </cell>
          <cell r="U211">
            <v>203</v>
          </cell>
        </row>
        <row r="212">
          <cell r="A212">
            <v>738003</v>
          </cell>
          <cell r="B212" t="str">
            <v xml:space="preserve">MIGUEL ANGEL </v>
          </cell>
          <cell r="C212" t="str">
            <v>MENCIA RESQUIN</v>
          </cell>
          <cell r="D212" t="str">
            <v>TÉCNICO (II)</v>
          </cell>
          <cell r="E212" t="str">
            <v>E31</v>
          </cell>
          <cell r="F212">
            <v>1658232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99</v>
          </cell>
          <cell r="L212">
            <v>54000</v>
          </cell>
          <cell r="M212" t="str">
            <v>PE</v>
          </cell>
          <cell r="N212" t="str">
            <v>MEDIADOR/CONCILIADOR</v>
          </cell>
          <cell r="O212">
            <v>0</v>
          </cell>
          <cell r="P212">
            <v>33008</v>
          </cell>
          <cell r="Q212">
            <v>24.556164383561644</v>
          </cell>
          <cell r="R212" t="str">
            <v>RESOLUCION 38</v>
          </cell>
          <cell r="S212">
            <v>0</v>
          </cell>
          <cell r="T212" t="str">
            <v>01-7376561</v>
          </cell>
          <cell r="U212">
            <v>205</v>
          </cell>
        </row>
        <row r="213">
          <cell r="A213">
            <v>914983</v>
          </cell>
          <cell r="B213" t="str">
            <v xml:space="preserve">MIGUEL ANGEL </v>
          </cell>
          <cell r="C213" t="str">
            <v>ORUE MARTINEZ</v>
          </cell>
          <cell r="D213" t="str">
            <v>TÉCNICO (II)</v>
          </cell>
          <cell r="E213" t="str">
            <v>E31</v>
          </cell>
          <cell r="F213">
            <v>1658232</v>
          </cell>
          <cell r="G213">
            <v>1</v>
          </cell>
          <cell r="H213">
            <v>1</v>
          </cell>
          <cell r="I213">
            <v>0</v>
          </cell>
          <cell r="J213">
            <v>0</v>
          </cell>
          <cell r="K213">
            <v>99</v>
          </cell>
          <cell r="L213">
            <v>54000</v>
          </cell>
          <cell r="M213" t="str">
            <v>PE</v>
          </cell>
          <cell r="N213" t="str">
            <v>ASISTENTE ADMINISTRATIVO</v>
          </cell>
          <cell r="O213">
            <v>0</v>
          </cell>
          <cell r="P213">
            <v>34394</v>
          </cell>
          <cell r="Q213">
            <v>20.758904109589039</v>
          </cell>
          <cell r="R213" t="str">
            <v>RESOLUCION 64</v>
          </cell>
          <cell r="S213">
            <v>0</v>
          </cell>
          <cell r="T213" t="str">
            <v>01-7376600</v>
          </cell>
          <cell r="U213">
            <v>206</v>
          </cell>
        </row>
        <row r="214">
          <cell r="A214">
            <v>1246746</v>
          </cell>
          <cell r="B214" t="str">
            <v xml:space="preserve">MIGUEL ANGEL </v>
          </cell>
          <cell r="C214" t="str">
            <v>ROMERO RODRIGUEZ</v>
          </cell>
          <cell r="D214" t="str">
            <v>TÉCNICO (II)</v>
          </cell>
          <cell r="E214" t="str">
            <v>E31</v>
          </cell>
          <cell r="F214">
            <v>1658232</v>
          </cell>
          <cell r="G214">
            <v>1</v>
          </cell>
          <cell r="H214">
            <v>1</v>
          </cell>
          <cell r="I214">
            <v>0</v>
          </cell>
          <cell r="J214">
            <v>0</v>
          </cell>
          <cell r="K214">
            <v>99</v>
          </cell>
          <cell r="L214">
            <v>54000</v>
          </cell>
          <cell r="M214" t="str">
            <v>PE</v>
          </cell>
          <cell r="N214" t="str">
            <v>CAJERO/DPTO. PERCEPTORIA</v>
          </cell>
          <cell r="O214">
            <v>0</v>
          </cell>
          <cell r="P214">
            <v>35414</v>
          </cell>
          <cell r="Q214">
            <v>17.964383561643835</v>
          </cell>
          <cell r="R214" t="str">
            <v>DECRETO 18732</v>
          </cell>
          <cell r="S214">
            <v>0</v>
          </cell>
          <cell r="T214" t="str">
            <v>01-7376655</v>
          </cell>
          <cell r="U214">
            <v>207</v>
          </cell>
        </row>
        <row r="215">
          <cell r="A215">
            <v>1432400</v>
          </cell>
          <cell r="B215" t="str">
            <v xml:space="preserve">MIGUEL ANGEL </v>
          </cell>
          <cell r="C215" t="str">
            <v>GOMEZ</v>
          </cell>
          <cell r="D215" t="str">
            <v>TÉCNICO (II)</v>
          </cell>
          <cell r="E215" t="str">
            <v>E31</v>
          </cell>
          <cell r="F215">
            <v>1658232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99</v>
          </cell>
          <cell r="L215">
            <v>54000</v>
          </cell>
          <cell r="M215" t="str">
            <v>PE</v>
          </cell>
          <cell r="N215" t="str">
            <v>ENCARGADO DE RUBRICA</v>
          </cell>
          <cell r="O215">
            <v>0</v>
          </cell>
          <cell r="P215">
            <v>40554</v>
          </cell>
          <cell r="Q215">
            <v>3.882191780821918</v>
          </cell>
          <cell r="R215" t="str">
            <v>DECRETO 5951</v>
          </cell>
          <cell r="S215">
            <v>0</v>
          </cell>
          <cell r="T215" t="str">
            <v>49-611515</v>
          </cell>
          <cell r="U215">
            <v>208</v>
          </cell>
        </row>
        <row r="216">
          <cell r="A216">
            <v>1785700</v>
          </cell>
          <cell r="B216" t="str">
            <v xml:space="preserve">MILDA B. </v>
          </cell>
          <cell r="C216" t="str">
            <v>RUIZ DIAZ DE DUARTE</v>
          </cell>
          <cell r="D216" t="str">
            <v>TÉCNICO (II)</v>
          </cell>
          <cell r="E216" t="str">
            <v>E31</v>
          </cell>
          <cell r="F216">
            <v>1658232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99</v>
          </cell>
          <cell r="L216">
            <v>54000</v>
          </cell>
          <cell r="M216" t="str">
            <v>PE</v>
          </cell>
          <cell r="N216" t="str">
            <v>SECRETARIA PRIVADA/DPTO. CONCILIACION DE CONFLICTOS</v>
          </cell>
          <cell r="O216">
            <v>0</v>
          </cell>
          <cell r="P216">
            <v>34394</v>
          </cell>
          <cell r="Q216">
            <v>20.758904109589039</v>
          </cell>
          <cell r="R216" t="str">
            <v>RESOLUCION 64</v>
          </cell>
          <cell r="S216">
            <v>0</v>
          </cell>
          <cell r="T216" t="str">
            <v>02-2028174</v>
          </cell>
          <cell r="U216">
            <v>209</v>
          </cell>
        </row>
        <row r="217">
          <cell r="A217">
            <v>1547626</v>
          </cell>
          <cell r="B217" t="str">
            <v>MONICA  ADRIANA</v>
          </cell>
          <cell r="C217" t="str">
            <v>BOGARIN</v>
          </cell>
          <cell r="D217" t="str">
            <v>TÉCNICO (II)</v>
          </cell>
          <cell r="E217" t="str">
            <v>E31</v>
          </cell>
          <cell r="F217">
            <v>1658232</v>
          </cell>
          <cell r="G217">
            <v>1</v>
          </cell>
          <cell r="H217">
            <v>1</v>
          </cell>
          <cell r="I217">
            <v>0</v>
          </cell>
          <cell r="J217">
            <v>0</v>
          </cell>
          <cell r="K217">
            <v>99</v>
          </cell>
          <cell r="L217">
            <v>54000</v>
          </cell>
          <cell r="M217" t="str">
            <v>PE</v>
          </cell>
          <cell r="N217" t="str">
            <v>DELEGADA TITULAR SUACE</v>
          </cell>
          <cell r="O217">
            <v>0</v>
          </cell>
          <cell r="P217">
            <v>34394</v>
          </cell>
          <cell r="Q217">
            <v>20.758904109589039</v>
          </cell>
          <cell r="R217" t="str">
            <v>DECRETO 2933/RES DESIG 623</v>
          </cell>
          <cell r="S217">
            <v>0</v>
          </cell>
          <cell r="T217" t="str">
            <v>01-7376668</v>
          </cell>
          <cell r="U217">
            <v>210</v>
          </cell>
        </row>
        <row r="218">
          <cell r="A218">
            <v>3995498</v>
          </cell>
          <cell r="B218" t="str">
            <v xml:space="preserve">NANCY MARLENE </v>
          </cell>
          <cell r="C218" t="str">
            <v>CANDIA MERELES</v>
          </cell>
          <cell r="D218" t="str">
            <v>TÉCNICO (II)</v>
          </cell>
          <cell r="E218" t="str">
            <v>E31</v>
          </cell>
          <cell r="F218">
            <v>1658232</v>
          </cell>
          <cell r="G218">
            <v>1</v>
          </cell>
          <cell r="H218">
            <v>1</v>
          </cell>
          <cell r="I218">
            <v>0</v>
          </cell>
          <cell r="J218">
            <v>0</v>
          </cell>
          <cell r="K218">
            <v>99</v>
          </cell>
          <cell r="L218">
            <v>54000</v>
          </cell>
          <cell r="M218" t="str">
            <v>PE</v>
          </cell>
          <cell r="N218" t="str">
            <v>ASISTENTE - MESA DE ENTRADA / DGT</v>
          </cell>
          <cell r="O218">
            <v>0</v>
          </cell>
          <cell r="P218">
            <v>38716</v>
          </cell>
          <cell r="Q218">
            <v>8.9178082191780828</v>
          </cell>
          <cell r="R218" t="str">
            <v>DECRETO 7053</v>
          </cell>
          <cell r="S218">
            <v>0</v>
          </cell>
          <cell r="T218" t="str">
            <v>02-2027641</v>
          </cell>
          <cell r="U218">
            <v>211</v>
          </cell>
        </row>
        <row r="219">
          <cell r="A219">
            <v>1773544</v>
          </cell>
          <cell r="B219" t="str">
            <v xml:space="preserve">NORMA CRISTINA </v>
          </cell>
          <cell r="C219" t="str">
            <v>INSFRAN GONZALEZ</v>
          </cell>
          <cell r="D219" t="str">
            <v>TÉCNICO (II)</v>
          </cell>
          <cell r="E219" t="str">
            <v>E31</v>
          </cell>
          <cell r="F219">
            <v>1658232</v>
          </cell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99</v>
          </cell>
          <cell r="L219">
            <v>54000</v>
          </cell>
          <cell r="M219" t="str">
            <v>PE</v>
          </cell>
          <cell r="N219" t="str">
            <v>PROCESAR CVS, CARGA DE PIN</v>
          </cell>
          <cell r="O219">
            <v>0</v>
          </cell>
          <cell r="P219">
            <v>41257</v>
          </cell>
          <cell r="Q219">
            <v>1.9561643835616438</v>
          </cell>
          <cell r="R219" t="str">
            <v>DECRETO 10236</v>
          </cell>
          <cell r="S219">
            <v>0</v>
          </cell>
          <cell r="T219" t="str">
            <v>22-2074337</v>
          </cell>
          <cell r="U219">
            <v>212</v>
          </cell>
        </row>
        <row r="220">
          <cell r="A220">
            <v>4190250</v>
          </cell>
          <cell r="B220" t="str">
            <v xml:space="preserve">OSVALDO ANDRÉS </v>
          </cell>
          <cell r="C220" t="str">
            <v>MOREL MALDONADO</v>
          </cell>
          <cell r="D220" t="str">
            <v>TÉCNICO (II)</v>
          </cell>
          <cell r="E220" t="str">
            <v>E31</v>
          </cell>
          <cell r="F220">
            <v>1658232</v>
          </cell>
          <cell r="G220">
            <v>1</v>
          </cell>
          <cell r="H220">
            <v>1</v>
          </cell>
          <cell r="I220">
            <v>0</v>
          </cell>
          <cell r="J220">
            <v>0</v>
          </cell>
          <cell r="K220">
            <v>99</v>
          </cell>
          <cell r="L220">
            <v>54000</v>
          </cell>
          <cell r="M220" t="str">
            <v>PE</v>
          </cell>
          <cell r="N220" t="str">
            <v>ASISTENTE</v>
          </cell>
          <cell r="O220">
            <v>0</v>
          </cell>
          <cell r="P220">
            <v>38583</v>
          </cell>
          <cell r="Q220">
            <v>9.2821917808219183</v>
          </cell>
          <cell r="R220" t="str">
            <v>DECRETO 6258</v>
          </cell>
          <cell r="S220">
            <v>0</v>
          </cell>
          <cell r="T220" t="str">
            <v>03-3177137</v>
          </cell>
          <cell r="U220">
            <v>213</v>
          </cell>
        </row>
        <row r="221">
          <cell r="A221">
            <v>839149</v>
          </cell>
          <cell r="B221" t="str">
            <v xml:space="preserve">RAMÓN </v>
          </cell>
          <cell r="C221" t="str">
            <v>ORTIZ</v>
          </cell>
          <cell r="D221" t="str">
            <v>TÉCNICO (II)</v>
          </cell>
          <cell r="E221" t="str">
            <v>E31</v>
          </cell>
          <cell r="F221">
            <v>1658232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99</v>
          </cell>
          <cell r="L221">
            <v>54000</v>
          </cell>
          <cell r="M221" t="str">
            <v>PE</v>
          </cell>
          <cell r="N221" t="str">
            <v>MESA DE ENTRADA</v>
          </cell>
          <cell r="O221">
            <v>0</v>
          </cell>
          <cell r="P221">
            <v>31798</v>
          </cell>
          <cell r="Q221">
            <v>27.87123287671233</v>
          </cell>
          <cell r="R221" t="str">
            <v>DECRETO 19484</v>
          </cell>
          <cell r="S221">
            <v>0</v>
          </cell>
          <cell r="T221" t="str">
            <v>02-2028158</v>
          </cell>
          <cell r="U221">
            <v>214</v>
          </cell>
        </row>
        <row r="222">
          <cell r="A222">
            <v>904635</v>
          </cell>
          <cell r="B222" t="str">
            <v xml:space="preserve">RAUL </v>
          </cell>
          <cell r="C222" t="str">
            <v>GONZALEZ ZARATE</v>
          </cell>
          <cell r="D222" t="str">
            <v>TÉCNICO (II)</v>
          </cell>
          <cell r="E222" t="str">
            <v>E31</v>
          </cell>
          <cell r="F222">
            <v>1658232</v>
          </cell>
          <cell r="G222">
            <v>1</v>
          </cell>
          <cell r="H222">
            <v>1</v>
          </cell>
          <cell r="I222">
            <v>0</v>
          </cell>
          <cell r="J222">
            <v>0</v>
          </cell>
          <cell r="K222">
            <v>99</v>
          </cell>
          <cell r="L222">
            <v>54000</v>
          </cell>
          <cell r="M222" t="str">
            <v>PE</v>
          </cell>
          <cell r="N222" t="str">
            <v>CAJERO/DPTO. PERCEPTORIA</v>
          </cell>
          <cell r="O222">
            <v>0</v>
          </cell>
          <cell r="P222">
            <v>34012</v>
          </cell>
          <cell r="Q222">
            <v>21.805479452054794</v>
          </cell>
          <cell r="R222" t="str">
            <v>RESOLUCION 28</v>
          </cell>
          <cell r="S222">
            <v>0</v>
          </cell>
          <cell r="T222" t="str">
            <v>09-1725006</v>
          </cell>
          <cell r="U222">
            <v>215</v>
          </cell>
        </row>
        <row r="223">
          <cell r="A223">
            <v>752631</v>
          </cell>
          <cell r="B223" t="str">
            <v xml:space="preserve">RAUL ALBERTO </v>
          </cell>
          <cell r="C223" t="str">
            <v>DA SILVA CANDIA</v>
          </cell>
          <cell r="D223" t="str">
            <v>TÉCNICO (II)</v>
          </cell>
          <cell r="E223" t="str">
            <v>E31</v>
          </cell>
          <cell r="F223">
            <v>1658232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99</v>
          </cell>
          <cell r="L223">
            <v>54000</v>
          </cell>
          <cell r="M223" t="str">
            <v>PE</v>
          </cell>
          <cell r="N223" t="str">
            <v>UJIER, NOTIFICADOR / D.R.T.- DPTO DE ÑEEMBUCU</v>
          </cell>
          <cell r="O223">
            <v>0</v>
          </cell>
          <cell r="P223">
            <v>40084</v>
          </cell>
          <cell r="Q223">
            <v>5.1698630136986301</v>
          </cell>
          <cell r="R223" t="str">
            <v>DECRETO 2995</v>
          </cell>
          <cell r="S223">
            <v>0</v>
          </cell>
          <cell r="T223" t="str">
            <v>03-3168627</v>
          </cell>
          <cell r="U223">
            <v>216</v>
          </cell>
        </row>
        <row r="224">
          <cell r="A224">
            <v>1811117</v>
          </cell>
          <cell r="B224" t="str">
            <v xml:space="preserve">RODILÍN </v>
          </cell>
          <cell r="C224" t="str">
            <v>ÁLVAREZ BRITOS</v>
          </cell>
          <cell r="D224" t="str">
            <v>TÉCNICO (II)</v>
          </cell>
          <cell r="E224" t="str">
            <v>E31</v>
          </cell>
          <cell r="F224">
            <v>1658232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99</v>
          </cell>
          <cell r="L224">
            <v>54000</v>
          </cell>
          <cell r="M224" t="str">
            <v>PE</v>
          </cell>
          <cell r="N224" t="str">
            <v>SECRETARIO DE CONTRATOS</v>
          </cell>
          <cell r="O224">
            <v>0</v>
          </cell>
          <cell r="P224">
            <v>39226</v>
          </cell>
          <cell r="Q224">
            <v>7.5205479452054798</v>
          </cell>
          <cell r="R224" t="str">
            <v>DECRETO 10409</v>
          </cell>
          <cell r="S224">
            <v>0</v>
          </cell>
          <cell r="T224" t="str">
            <v>48-707488</v>
          </cell>
          <cell r="U224">
            <v>217</v>
          </cell>
        </row>
        <row r="225">
          <cell r="A225">
            <v>1840942</v>
          </cell>
          <cell r="B225" t="str">
            <v xml:space="preserve">SONIA MABEL </v>
          </cell>
          <cell r="C225" t="str">
            <v>FIGUEREDO DE GONZÁLEZ</v>
          </cell>
          <cell r="D225" t="str">
            <v>TÉCNICO (II)</v>
          </cell>
          <cell r="E225" t="str">
            <v>E31</v>
          </cell>
          <cell r="F225">
            <v>1658232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99</v>
          </cell>
          <cell r="L225">
            <v>54000</v>
          </cell>
          <cell r="M225" t="str">
            <v>PE</v>
          </cell>
          <cell r="N225" t="str">
            <v>INSPECTOR LABORAL</v>
          </cell>
          <cell r="O225">
            <v>0</v>
          </cell>
          <cell r="P225">
            <v>37736</v>
          </cell>
          <cell r="Q225">
            <v>11.602739726027398</v>
          </cell>
          <cell r="R225" t="str">
            <v>DECRETO 20968</v>
          </cell>
          <cell r="S225">
            <v>0</v>
          </cell>
          <cell r="T225" t="str">
            <v>13-1031162</v>
          </cell>
          <cell r="U225">
            <v>218</v>
          </cell>
        </row>
        <row r="226">
          <cell r="A226">
            <v>4867004</v>
          </cell>
          <cell r="B226" t="str">
            <v xml:space="preserve">VICTOR DANIEL </v>
          </cell>
          <cell r="C226" t="str">
            <v>SERVIN ACOSTA</v>
          </cell>
          <cell r="D226" t="str">
            <v>TÉCNICO (II)</v>
          </cell>
          <cell r="E226" t="str">
            <v>E31</v>
          </cell>
          <cell r="F226">
            <v>1658232</v>
          </cell>
          <cell r="G226">
            <v>1</v>
          </cell>
          <cell r="H226">
            <v>1</v>
          </cell>
          <cell r="I226">
            <v>0</v>
          </cell>
          <cell r="J226">
            <v>0</v>
          </cell>
          <cell r="K226">
            <v>99</v>
          </cell>
          <cell r="L226">
            <v>54000</v>
          </cell>
          <cell r="M226" t="str">
            <v>PE</v>
          </cell>
          <cell r="N226" t="str">
            <v>ASISTENTE</v>
          </cell>
          <cell r="O226">
            <v>0</v>
          </cell>
          <cell r="P226">
            <v>40157</v>
          </cell>
          <cell r="Q226">
            <v>4.9698630136986299</v>
          </cell>
          <cell r="R226" t="str">
            <v>DECRETO 3591</v>
          </cell>
          <cell r="S226">
            <v>0</v>
          </cell>
          <cell r="T226" t="str">
            <v>03-3168614</v>
          </cell>
          <cell r="U226">
            <v>219</v>
          </cell>
        </row>
        <row r="227">
          <cell r="A227">
            <v>1534775</v>
          </cell>
          <cell r="B227" t="str">
            <v xml:space="preserve">VICTOR HUGO </v>
          </cell>
          <cell r="C227" t="str">
            <v>FERREIRA URDAPILLETA</v>
          </cell>
          <cell r="D227" t="str">
            <v>TÉCNICO (II)</v>
          </cell>
          <cell r="E227" t="str">
            <v>E31</v>
          </cell>
          <cell r="F227">
            <v>1658232</v>
          </cell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99</v>
          </cell>
          <cell r="L227">
            <v>54000</v>
          </cell>
          <cell r="M227" t="str">
            <v>PE</v>
          </cell>
          <cell r="N227" t="str">
            <v>ASISTENTE DE PRENSA</v>
          </cell>
          <cell r="O227">
            <v>0</v>
          </cell>
          <cell r="P227">
            <v>41271</v>
          </cell>
          <cell r="Q227">
            <v>1.9178082191780821</v>
          </cell>
          <cell r="R227" t="str">
            <v>DECRETO 10460</v>
          </cell>
          <cell r="S227">
            <v>0</v>
          </cell>
          <cell r="T227" t="str">
            <v>69-4841</v>
          </cell>
          <cell r="U227">
            <v>220</v>
          </cell>
        </row>
        <row r="228">
          <cell r="A228">
            <v>759381</v>
          </cell>
          <cell r="B228" t="str">
            <v xml:space="preserve">GLADYS E. </v>
          </cell>
          <cell r="C228" t="str">
            <v>OLMEDO SANCHEZ</v>
          </cell>
          <cell r="D228" t="str">
            <v>AUXILIAR TÉCNICO-ADMINIST.</v>
          </cell>
          <cell r="E228" t="str">
            <v>GE1</v>
          </cell>
          <cell r="F228">
            <v>1658232</v>
          </cell>
          <cell r="G228">
            <v>1</v>
          </cell>
          <cell r="H228">
            <v>1</v>
          </cell>
          <cell r="I228">
            <v>0</v>
          </cell>
          <cell r="J228">
            <v>0</v>
          </cell>
          <cell r="K228">
            <v>99</v>
          </cell>
          <cell r="L228">
            <v>55000</v>
          </cell>
          <cell r="M228" t="str">
            <v>PE</v>
          </cell>
          <cell r="N228" t="str">
            <v>CARGA DE LEGAJO/DGTH</v>
          </cell>
          <cell r="O228">
            <v>0</v>
          </cell>
          <cell r="P228">
            <v>34533</v>
          </cell>
          <cell r="Q228">
            <v>20.378082191780823</v>
          </cell>
          <cell r="R228" t="str">
            <v>DECRETO 142</v>
          </cell>
          <cell r="S228">
            <v>0</v>
          </cell>
          <cell r="T228" t="str">
            <v>60-269887</v>
          </cell>
          <cell r="U228">
            <v>221</v>
          </cell>
        </row>
        <row r="229">
          <cell r="A229">
            <v>2939558</v>
          </cell>
          <cell r="B229" t="str">
            <v>GLORIA MARIA</v>
          </cell>
          <cell r="C229" t="str">
            <v>ACOSTA YBARRA</v>
          </cell>
          <cell r="D229" t="str">
            <v>COMISIONADO</v>
          </cell>
          <cell r="E229" t="str">
            <v>COM</v>
          </cell>
          <cell r="F229">
            <v>0</v>
          </cell>
          <cell r="G229">
            <v>12</v>
          </cell>
          <cell r="H229">
            <v>1</v>
          </cell>
          <cell r="I229">
            <v>0</v>
          </cell>
          <cell r="J229">
            <v>0</v>
          </cell>
          <cell r="K229">
            <v>0</v>
          </cell>
          <cell r="L229" t="str">
            <v>COM</v>
          </cell>
          <cell r="M229" t="str">
            <v>COM</v>
          </cell>
          <cell r="N229" t="str">
            <v>DIRECTORA GRAL. DE AUDITORIA INTERNA</v>
          </cell>
          <cell r="O229" t="str">
            <v>DE LA SECRET. DE ACCION SOCIAL</v>
          </cell>
          <cell r="P229">
            <v>41701</v>
          </cell>
          <cell r="Q229">
            <v>0.73972602739726023</v>
          </cell>
          <cell r="R229" t="str">
            <v>RESOLUCION 75</v>
          </cell>
          <cell r="S229">
            <v>0</v>
          </cell>
          <cell r="T229" t="str">
            <v>05-2345641</v>
          </cell>
          <cell r="U229">
            <v>223</v>
          </cell>
        </row>
        <row r="230">
          <cell r="A230">
            <v>578500</v>
          </cell>
          <cell r="B230" t="str">
            <v>LUIS ANIBAL</v>
          </cell>
          <cell r="C230" t="str">
            <v>FIGUEREDO SERVIAN</v>
          </cell>
          <cell r="D230" t="str">
            <v>COMISIONADO</v>
          </cell>
          <cell r="E230" t="str">
            <v>COM</v>
          </cell>
          <cell r="F230">
            <v>0</v>
          </cell>
          <cell r="G230">
            <v>12</v>
          </cell>
          <cell r="H230">
            <v>6</v>
          </cell>
          <cell r="I230">
            <v>0</v>
          </cell>
          <cell r="J230">
            <v>0</v>
          </cell>
          <cell r="K230">
            <v>0</v>
          </cell>
          <cell r="L230" t="str">
            <v>COM</v>
          </cell>
          <cell r="M230" t="str">
            <v>COM</v>
          </cell>
          <cell r="N230" t="str">
            <v>DIRECTOR GENERAL DE ADMINIST Y FINANZAS</v>
          </cell>
          <cell r="O230" t="str">
            <v>DEL  MINISTERIO DE HACIENDA</v>
          </cell>
          <cell r="P230">
            <v>41712</v>
          </cell>
          <cell r="Q230">
            <v>0.70958904109589038</v>
          </cell>
          <cell r="R230" t="str">
            <v>RESOLUCION 93</v>
          </cell>
          <cell r="S230">
            <v>0</v>
          </cell>
          <cell r="T230" t="str">
            <v>03-3168151</v>
          </cell>
          <cell r="U230">
            <v>224</v>
          </cell>
        </row>
        <row r="231">
          <cell r="A231">
            <v>2371630</v>
          </cell>
          <cell r="B231" t="str">
            <v>GLADIS CRISTINA</v>
          </cell>
          <cell r="C231" t="str">
            <v>CAZAL BOGADO</v>
          </cell>
          <cell r="D231" t="str">
            <v>COMISIONADO</v>
          </cell>
          <cell r="E231" t="str">
            <v>COM</v>
          </cell>
          <cell r="F231">
            <v>0</v>
          </cell>
          <cell r="G231">
            <v>12</v>
          </cell>
          <cell r="H231">
            <v>6</v>
          </cell>
          <cell r="I231">
            <v>0</v>
          </cell>
          <cell r="J231">
            <v>0</v>
          </cell>
          <cell r="K231">
            <v>0</v>
          </cell>
          <cell r="L231" t="str">
            <v>COM</v>
          </cell>
          <cell r="M231" t="str">
            <v>COM</v>
          </cell>
          <cell r="N231" t="str">
            <v>DIRECTORA FINANZAS</v>
          </cell>
          <cell r="O231" t="str">
            <v>DEL INST.  PYO DE ARTESANIA</v>
          </cell>
          <cell r="P231">
            <v>41701</v>
          </cell>
          <cell r="Q231">
            <v>0.73972602739726023</v>
          </cell>
          <cell r="R231" t="str">
            <v>RESOLUCION 79</v>
          </cell>
          <cell r="S231">
            <v>0</v>
          </cell>
          <cell r="T231" t="str">
            <v>22-2074308</v>
          </cell>
          <cell r="U231">
            <v>225</v>
          </cell>
        </row>
        <row r="232">
          <cell r="A232">
            <v>3036042</v>
          </cell>
          <cell r="B232" t="str">
            <v>MARIA CELESTE</v>
          </cell>
          <cell r="C232" t="str">
            <v>SANDOVAL GAONA</v>
          </cell>
          <cell r="D232" t="str">
            <v>COMISIONADO</v>
          </cell>
          <cell r="E232" t="str">
            <v>COM</v>
          </cell>
          <cell r="F232">
            <v>0</v>
          </cell>
          <cell r="G232">
            <v>12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 t="str">
            <v>COM</v>
          </cell>
          <cell r="M232" t="str">
            <v>COM</v>
          </cell>
          <cell r="N232" t="str">
            <v>DIRECTORA ADMINISTRATIVA</v>
          </cell>
          <cell r="O232" t="str">
            <v>DE LA SECRETARIA DE ACCION SOCIAL</v>
          </cell>
          <cell r="P232">
            <v>41701</v>
          </cell>
          <cell r="Q232">
            <v>0.73972602739726023</v>
          </cell>
          <cell r="R232" t="str">
            <v>RESOLUCION 77</v>
          </cell>
          <cell r="S232">
            <v>0</v>
          </cell>
          <cell r="T232" t="str">
            <v>03-3168164</v>
          </cell>
          <cell r="U232">
            <v>226</v>
          </cell>
        </row>
        <row r="233">
          <cell r="A233">
            <v>1257428</v>
          </cell>
          <cell r="B233" t="str">
            <v xml:space="preserve">MARCOS JAVIER </v>
          </cell>
          <cell r="C233" t="str">
            <v>MEAURIO ORTIZ</v>
          </cell>
          <cell r="D233" t="str">
            <v>COMISIONADO</v>
          </cell>
          <cell r="E233" t="str">
            <v>COM</v>
          </cell>
          <cell r="F233">
            <v>1658232</v>
          </cell>
          <cell r="G233">
            <v>12</v>
          </cell>
          <cell r="H233">
            <v>9</v>
          </cell>
          <cell r="I233">
            <v>0</v>
          </cell>
          <cell r="J233">
            <v>0</v>
          </cell>
          <cell r="K233">
            <v>0</v>
          </cell>
          <cell r="L233" t="str">
            <v>COM</v>
          </cell>
          <cell r="M233" t="str">
            <v>COM</v>
          </cell>
          <cell r="N233" t="str">
            <v>JEFE DE SERVICIOS GENERALES</v>
          </cell>
          <cell r="O233" t="str">
            <v>DEL MINISTERIO DE JUSTICIA</v>
          </cell>
          <cell r="P233">
            <v>37711</v>
          </cell>
          <cell r="Q233">
            <v>11.671232876712329</v>
          </cell>
          <cell r="R233" t="str">
            <v>RES DESIG 172/14</v>
          </cell>
          <cell r="S233">
            <v>0</v>
          </cell>
          <cell r="T233" t="str">
            <v>03-3168122</v>
          </cell>
          <cell r="U233">
            <v>227</v>
          </cell>
        </row>
        <row r="234">
          <cell r="A234">
            <v>1181456</v>
          </cell>
          <cell r="B234" t="str">
            <v>PEDRO OSVALDO</v>
          </cell>
          <cell r="C234" t="str">
            <v>ORTIZ CENTURION</v>
          </cell>
          <cell r="D234" t="str">
            <v>COMISIONADO</v>
          </cell>
          <cell r="E234" t="str">
            <v>COM</v>
          </cell>
          <cell r="F234">
            <v>0</v>
          </cell>
          <cell r="G234">
            <v>12</v>
          </cell>
          <cell r="H234">
            <v>9</v>
          </cell>
          <cell r="I234">
            <v>0</v>
          </cell>
          <cell r="J234">
            <v>0</v>
          </cell>
          <cell r="K234">
            <v>0</v>
          </cell>
          <cell r="L234" t="str">
            <v>COM</v>
          </cell>
          <cell r="M234" t="str">
            <v>COM</v>
          </cell>
          <cell r="N234" t="str">
            <v>JEFE DEL CENTRO DE DOCUMENTACIONES</v>
          </cell>
          <cell r="O234" t="str">
            <v>DEL MINISTERIO DE JUSTICIA</v>
          </cell>
          <cell r="P234">
            <v>32526</v>
          </cell>
          <cell r="Q234">
            <v>25.876712328767123</v>
          </cell>
          <cell r="R234" t="str">
            <v>RES DESIG N° 162/14</v>
          </cell>
          <cell r="S234">
            <v>0</v>
          </cell>
          <cell r="T234" t="str">
            <v>11-687814</v>
          </cell>
          <cell r="U234">
            <v>228</v>
          </cell>
        </row>
        <row r="235">
          <cell r="A235">
            <v>2188218</v>
          </cell>
          <cell r="B235" t="str">
            <v>CARLOS ALBERTO</v>
          </cell>
          <cell r="C235" t="str">
            <v>AGUILAR SANCHEZ</v>
          </cell>
          <cell r="D235" t="str">
            <v>COMISIONADO</v>
          </cell>
          <cell r="E235" t="str">
            <v>COM</v>
          </cell>
          <cell r="F235">
            <v>4777900</v>
          </cell>
          <cell r="G235">
            <v>12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 t="str">
            <v>COM</v>
          </cell>
          <cell r="M235" t="str">
            <v>COM</v>
          </cell>
          <cell r="N235" t="str">
            <v>DIRECTOR REG DE TRAB- DPTO CAAGUAZU</v>
          </cell>
          <cell r="O235" t="str">
            <v>DEL MINISTERIO PUBLICO</v>
          </cell>
          <cell r="P235">
            <v>41653</v>
          </cell>
          <cell r="Q235">
            <v>0.87123287671232874</v>
          </cell>
          <cell r="R235" t="str">
            <v>RES DESIG 21</v>
          </cell>
          <cell r="S235">
            <v>0</v>
          </cell>
          <cell r="T235" t="str">
            <v>12-1465135</v>
          </cell>
          <cell r="U235">
            <v>229</v>
          </cell>
        </row>
        <row r="236">
          <cell r="A236">
            <v>614914</v>
          </cell>
          <cell r="B236" t="str">
            <v>CELSO GUSTAVO</v>
          </cell>
          <cell r="C236" t="str">
            <v>OLIVER</v>
          </cell>
          <cell r="D236" t="str">
            <v>COMISIONADO</v>
          </cell>
          <cell r="E236" t="str">
            <v>COM</v>
          </cell>
          <cell r="F236">
            <v>0</v>
          </cell>
          <cell r="G236">
            <v>12</v>
          </cell>
          <cell r="H236">
            <v>9</v>
          </cell>
          <cell r="I236">
            <v>0</v>
          </cell>
          <cell r="J236">
            <v>0</v>
          </cell>
          <cell r="K236">
            <v>0</v>
          </cell>
          <cell r="L236" t="str">
            <v>COM</v>
          </cell>
          <cell r="M236" t="str">
            <v>COM</v>
          </cell>
          <cell r="N236" t="str">
            <v>MEDIADOR/CONCILIADOR</v>
          </cell>
          <cell r="O236" t="str">
            <v>DEL MINISTERIO DE JUSTICIA</v>
          </cell>
          <cell r="P236">
            <v>36363</v>
          </cell>
          <cell r="Q236">
            <v>15.364383561643836</v>
          </cell>
          <cell r="R236" t="str">
            <v>RESOLUCION 115</v>
          </cell>
          <cell r="S236">
            <v>0</v>
          </cell>
          <cell r="T236" t="str">
            <v>01-7384043</v>
          </cell>
          <cell r="U236">
            <v>230</v>
          </cell>
        </row>
        <row r="237">
          <cell r="A237">
            <v>718120</v>
          </cell>
          <cell r="B237" t="str">
            <v xml:space="preserve">MIGUEL ANGEL </v>
          </cell>
          <cell r="C237" t="str">
            <v>RUIZ BENITEZ</v>
          </cell>
          <cell r="D237" t="str">
            <v>COMISIONADO</v>
          </cell>
          <cell r="E237" t="str">
            <v>COM</v>
          </cell>
          <cell r="F237">
            <v>0</v>
          </cell>
          <cell r="G237">
            <v>12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 t="str">
            <v>COM</v>
          </cell>
          <cell r="M237" t="str">
            <v>COM</v>
          </cell>
          <cell r="N237" t="str">
            <v>PROCURADOR/DGAJ</v>
          </cell>
          <cell r="O237" t="str">
            <v>DEL MINISTERIO DE JUSTICIA</v>
          </cell>
          <cell r="P237">
            <v>29296</v>
          </cell>
          <cell r="Q237">
            <v>34.726027397260275</v>
          </cell>
          <cell r="R237" t="str">
            <v>RESOLUCION 115</v>
          </cell>
          <cell r="S237">
            <v>0</v>
          </cell>
          <cell r="T237" t="str">
            <v>60-272607</v>
          </cell>
          <cell r="U237">
            <v>231</v>
          </cell>
        </row>
        <row r="238">
          <cell r="A238">
            <v>734084</v>
          </cell>
          <cell r="B238" t="str">
            <v xml:space="preserve">GUILLERMO </v>
          </cell>
          <cell r="C238" t="str">
            <v>BRITEZ FOUZ</v>
          </cell>
          <cell r="D238" t="str">
            <v>COMISIONADO</v>
          </cell>
          <cell r="E238" t="str">
            <v>COM</v>
          </cell>
          <cell r="F238">
            <v>0</v>
          </cell>
          <cell r="G238">
            <v>12</v>
          </cell>
          <cell r="H238">
            <v>9</v>
          </cell>
          <cell r="I238">
            <v>0</v>
          </cell>
          <cell r="J238">
            <v>0</v>
          </cell>
          <cell r="K238">
            <v>0</v>
          </cell>
          <cell r="L238" t="str">
            <v>COM</v>
          </cell>
          <cell r="M238" t="str">
            <v>COM</v>
          </cell>
          <cell r="N238" t="str">
            <v>INSPECTOR LABORAL</v>
          </cell>
          <cell r="O238" t="str">
            <v>DEL MINISTERIO DE JUSTICIA</v>
          </cell>
          <cell r="P238">
            <v>36440</v>
          </cell>
          <cell r="Q238">
            <v>15.153424657534247</v>
          </cell>
          <cell r="R238" t="str">
            <v>RESOLUCION 115</v>
          </cell>
          <cell r="S238">
            <v>0</v>
          </cell>
          <cell r="T238" t="str">
            <v>11-688567</v>
          </cell>
          <cell r="U238">
            <v>232</v>
          </cell>
        </row>
        <row r="239">
          <cell r="A239">
            <v>929185</v>
          </cell>
          <cell r="B239" t="str">
            <v>HUGO ENRIQUE</v>
          </cell>
          <cell r="C239" t="str">
            <v>SERVIN</v>
          </cell>
          <cell r="D239" t="str">
            <v>COMISIONADO</v>
          </cell>
          <cell r="E239" t="str">
            <v>COM</v>
          </cell>
          <cell r="F239">
            <v>0</v>
          </cell>
          <cell r="G239">
            <v>12</v>
          </cell>
          <cell r="H239">
            <v>9</v>
          </cell>
          <cell r="I239">
            <v>0</v>
          </cell>
          <cell r="J239">
            <v>0</v>
          </cell>
          <cell r="K239">
            <v>0</v>
          </cell>
          <cell r="L239" t="str">
            <v>COM</v>
          </cell>
          <cell r="M239" t="str">
            <v>COM</v>
          </cell>
          <cell r="N239" t="str">
            <v>ENCRAGADO DE ARCHIVO/D.I.O.P.</v>
          </cell>
          <cell r="O239" t="str">
            <v>DEL MINISTERIO DE JUSTICIA</v>
          </cell>
          <cell r="P239">
            <v>40003</v>
          </cell>
          <cell r="Q239">
            <v>5.3917808219178083</v>
          </cell>
          <cell r="R239" t="str">
            <v>RESOLUCION 115</v>
          </cell>
          <cell r="S239">
            <v>0</v>
          </cell>
          <cell r="T239" t="e">
            <v>#N/A</v>
          </cell>
          <cell r="U239">
            <v>233</v>
          </cell>
        </row>
        <row r="240">
          <cell r="A240">
            <v>3184287</v>
          </cell>
          <cell r="B240" t="str">
            <v xml:space="preserve">PEDRO DANILO </v>
          </cell>
          <cell r="C240" t="str">
            <v>SANABRIA MARTINEZ</v>
          </cell>
          <cell r="D240" t="str">
            <v>COMISIONADO</v>
          </cell>
          <cell r="E240" t="str">
            <v>COM</v>
          </cell>
          <cell r="F240">
            <v>0</v>
          </cell>
          <cell r="G240">
            <v>12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 t="str">
            <v>COM</v>
          </cell>
          <cell r="M240" t="str">
            <v>COM</v>
          </cell>
          <cell r="N240" t="str">
            <v>DGAJ / AREA DICTAMEN</v>
          </cell>
          <cell r="O240" t="str">
            <v>DEL MINISTERIO DE JUSTICIA</v>
          </cell>
          <cell r="P240">
            <v>41530</v>
          </cell>
          <cell r="Q240">
            <v>1.2082191780821918</v>
          </cell>
          <cell r="R240" t="str">
            <v>RESOLUCION 115</v>
          </cell>
          <cell r="S240">
            <v>0</v>
          </cell>
          <cell r="T240" t="str">
            <v>03-3190932</v>
          </cell>
          <cell r="U240">
            <v>236</v>
          </cell>
        </row>
        <row r="241">
          <cell r="A241">
            <v>1191022</v>
          </cell>
          <cell r="B241" t="str">
            <v xml:space="preserve">ANA MARIA </v>
          </cell>
          <cell r="C241" t="str">
            <v>PRIETO BENITEZ</v>
          </cell>
          <cell r="D241" t="str">
            <v>COMISIONADO</v>
          </cell>
          <cell r="E241" t="str">
            <v>COM</v>
          </cell>
          <cell r="F241">
            <v>0</v>
          </cell>
          <cell r="G241">
            <v>12</v>
          </cell>
          <cell r="H241">
            <v>9</v>
          </cell>
          <cell r="I241">
            <v>0</v>
          </cell>
          <cell r="J241">
            <v>0</v>
          </cell>
          <cell r="K241">
            <v>0</v>
          </cell>
          <cell r="L241" t="str">
            <v>COM</v>
          </cell>
          <cell r="M241" t="str">
            <v>COM</v>
          </cell>
          <cell r="N241" t="str">
            <v>VERIF. DE PLANILLAS DE SUELDO, JORNALES Y REG DE OBRERO</v>
          </cell>
          <cell r="O241" t="str">
            <v>DEL MINISTERIO DE JUSTICIA</v>
          </cell>
          <cell r="P241">
            <v>34186</v>
          </cell>
          <cell r="Q241">
            <v>21.328767123287673</v>
          </cell>
          <cell r="R241" t="str">
            <v>RESOLUCION 113</v>
          </cell>
          <cell r="S241">
            <v>0</v>
          </cell>
          <cell r="T241" t="str">
            <v>04-2323875</v>
          </cell>
          <cell r="U241">
            <v>239</v>
          </cell>
        </row>
        <row r="242">
          <cell r="A242">
            <v>1183125</v>
          </cell>
          <cell r="B242" t="str">
            <v>CARLOS ANTONIO</v>
          </cell>
          <cell r="C242" t="str">
            <v>PESOA VERA</v>
          </cell>
          <cell r="D242" t="str">
            <v>COMISIONADO</v>
          </cell>
          <cell r="E242" t="str">
            <v>COM</v>
          </cell>
          <cell r="F242">
            <v>0</v>
          </cell>
          <cell r="G242">
            <v>12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 t="str">
            <v>COM</v>
          </cell>
          <cell r="M242" t="str">
            <v>COM</v>
          </cell>
          <cell r="N242" t="str">
            <v>DIR REG TRAB DEL DPTO DE SAN PEDRO</v>
          </cell>
          <cell r="O242" t="str">
            <v>DEL MINISTERIO DE JUSTICIA</v>
          </cell>
          <cell r="P242">
            <v>38603</v>
          </cell>
          <cell r="Q242">
            <v>9.2273972602739729</v>
          </cell>
          <cell r="R242" t="str">
            <v>RES DESIG 167</v>
          </cell>
          <cell r="S242">
            <v>0</v>
          </cell>
          <cell r="T242" t="str">
            <v>03-3168096</v>
          </cell>
          <cell r="U242">
            <v>240</v>
          </cell>
        </row>
        <row r="243">
          <cell r="A243">
            <v>451023</v>
          </cell>
          <cell r="B243" t="str">
            <v>NICOLAS</v>
          </cell>
          <cell r="C243" t="str">
            <v>DUARTE ROMERO</v>
          </cell>
          <cell r="D243" t="str">
            <v>COMISIONADO</v>
          </cell>
          <cell r="E243" t="str">
            <v>COM</v>
          </cell>
          <cell r="F243">
            <v>0</v>
          </cell>
          <cell r="G243">
            <v>12</v>
          </cell>
          <cell r="H243">
            <v>9</v>
          </cell>
          <cell r="I243">
            <v>0</v>
          </cell>
          <cell r="J243">
            <v>0</v>
          </cell>
          <cell r="K243">
            <v>0</v>
          </cell>
          <cell r="L243" t="str">
            <v>COM</v>
          </cell>
          <cell r="M243" t="str">
            <v>COM</v>
          </cell>
          <cell r="N243" t="str">
            <v>REDACCION DE NOTIFICACION</v>
          </cell>
          <cell r="O243" t="str">
            <v>DEL MINISTERIO DE JUSTICIA</v>
          </cell>
          <cell r="P243">
            <v>27782</v>
          </cell>
          <cell r="Q243">
            <v>38.873972602739727</v>
          </cell>
          <cell r="R243" t="str">
            <v>RESOLUCION 113</v>
          </cell>
          <cell r="S243">
            <v>0</v>
          </cell>
          <cell r="T243" t="str">
            <v>01-7376516</v>
          </cell>
          <cell r="U243">
            <v>241</v>
          </cell>
        </row>
        <row r="244">
          <cell r="A244">
            <v>5287143</v>
          </cell>
          <cell r="B244" t="str">
            <v>ANDREA ALEJANDRA</v>
          </cell>
          <cell r="C244" t="str">
            <v>ACUÑA DIAZ</v>
          </cell>
          <cell r="D244" t="str">
            <v>COMISIONADO</v>
          </cell>
          <cell r="E244" t="str">
            <v>COM</v>
          </cell>
          <cell r="F244">
            <v>0</v>
          </cell>
          <cell r="G244">
            <v>12</v>
          </cell>
          <cell r="H244">
            <v>9</v>
          </cell>
          <cell r="I244">
            <v>0</v>
          </cell>
          <cell r="J244">
            <v>0</v>
          </cell>
          <cell r="K244">
            <v>0</v>
          </cell>
          <cell r="L244" t="str">
            <v>COM</v>
          </cell>
          <cell r="M244" t="str">
            <v>COM</v>
          </cell>
          <cell r="N244" t="str">
            <v>REG. Y PROCESO DE RECAUDACIONES, INVENTARIO/PERCEPTORIA</v>
          </cell>
          <cell r="O244" t="str">
            <v>DEL MINISTERIO DE JUSTICIA</v>
          </cell>
          <cell r="P244">
            <v>40157</v>
          </cell>
          <cell r="Q244">
            <v>4.9698630136986299</v>
          </cell>
          <cell r="R244" t="str">
            <v>RESOLUCION 113</v>
          </cell>
          <cell r="S244">
            <v>0</v>
          </cell>
          <cell r="T244" t="str">
            <v>04-2321644</v>
          </cell>
          <cell r="U244">
            <v>242</v>
          </cell>
        </row>
        <row r="245">
          <cell r="A245">
            <v>962788</v>
          </cell>
          <cell r="B245" t="str">
            <v>CARLOS ALBERTO</v>
          </cell>
          <cell r="C245" t="str">
            <v>VAZQUEZ DA CRUZ</v>
          </cell>
          <cell r="D245" t="str">
            <v>COMISIONADO</v>
          </cell>
          <cell r="E245" t="str">
            <v>COM</v>
          </cell>
          <cell r="F245">
            <v>0</v>
          </cell>
          <cell r="G245">
            <v>12</v>
          </cell>
          <cell r="H245">
            <v>9</v>
          </cell>
          <cell r="I245">
            <v>0</v>
          </cell>
          <cell r="J245">
            <v>0</v>
          </cell>
          <cell r="K245">
            <v>0</v>
          </cell>
          <cell r="L245" t="str">
            <v>COM</v>
          </cell>
          <cell r="M245" t="str">
            <v>COM</v>
          </cell>
          <cell r="N245" t="str">
            <v>ENCARGADO DE ESTADISTICA/ D.R.T.ALTO PARANA</v>
          </cell>
          <cell r="O245" t="str">
            <v>DEL MINISTERIO DE JUSTICIA</v>
          </cell>
          <cell r="P245">
            <v>29270</v>
          </cell>
          <cell r="Q245">
            <v>34.797260273972604</v>
          </cell>
          <cell r="R245" t="str">
            <v>RESOLUCION 113</v>
          </cell>
          <cell r="S245">
            <v>0</v>
          </cell>
          <cell r="T245" t="str">
            <v>28-1234514</v>
          </cell>
          <cell r="U245">
            <v>243</v>
          </cell>
        </row>
        <row r="246">
          <cell r="A246">
            <v>921373</v>
          </cell>
          <cell r="B246" t="str">
            <v>NELSON VICTOR</v>
          </cell>
          <cell r="C246" t="str">
            <v>SILVERA COLMAN</v>
          </cell>
          <cell r="D246" t="str">
            <v>COMISIONADO</v>
          </cell>
          <cell r="E246" t="str">
            <v>COM</v>
          </cell>
          <cell r="F246">
            <v>0</v>
          </cell>
          <cell r="G246">
            <v>12</v>
          </cell>
          <cell r="H246">
            <v>9</v>
          </cell>
          <cell r="I246">
            <v>0</v>
          </cell>
          <cell r="J246">
            <v>0</v>
          </cell>
          <cell r="K246">
            <v>0</v>
          </cell>
          <cell r="L246" t="str">
            <v>COM</v>
          </cell>
          <cell r="M246" t="str">
            <v>COM</v>
          </cell>
          <cell r="N246" t="str">
            <v>MEDIADOR/CONCILIADOR</v>
          </cell>
          <cell r="O246" t="str">
            <v>DEL MINISTERIO DE JUSTICIA</v>
          </cell>
          <cell r="P246">
            <v>37400</v>
          </cell>
          <cell r="Q246">
            <v>12.523287671232877</v>
          </cell>
          <cell r="R246" t="str">
            <v>RESOLUCION 113</v>
          </cell>
          <cell r="S246">
            <v>0</v>
          </cell>
          <cell r="T246" t="str">
            <v>03-3168106</v>
          </cell>
          <cell r="U246">
            <v>245</v>
          </cell>
        </row>
        <row r="247">
          <cell r="A247">
            <v>2525017</v>
          </cell>
          <cell r="B247" t="str">
            <v>CECILIA ANAHI</v>
          </cell>
          <cell r="C247" t="str">
            <v>BENITEZ SAGUIER</v>
          </cell>
          <cell r="D247" t="str">
            <v>COMISIONADO</v>
          </cell>
          <cell r="E247" t="str">
            <v>COM</v>
          </cell>
          <cell r="F247">
            <v>0</v>
          </cell>
          <cell r="G247">
            <v>12</v>
          </cell>
          <cell r="H247">
            <v>9</v>
          </cell>
          <cell r="I247">
            <v>0</v>
          </cell>
          <cell r="J247">
            <v>0</v>
          </cell>
          <cell r="K247">
            <v>0</v>
          </cell>
          <cell r="L247" t="str">
            <v>COM</v>
          </cell>
          <cell r="M247" t="str">
            <v>COM</v>
          </cell>
          <cell r="N247" t="str">
            <v>SECRETARIA DE CONTRATOS / DGT</v>
          </cell>
          <cell r="O247" t="str">
            <v>DEL MINISTERIO DE JUSTICIA</v>
          </cell>
          <cell r="P247">
            <v>40759</v>
          </cell>
          <cell r="Q247">
            <v>3.3205479452054796</v>
          </cell>
          <cell r="R247" t="str">
            <v>RESOLUCION 113</v>
          </cell>
          <cell r="S247">
            <v>0</v>
          </cell>
          <cell r="T247" t="str">
            <v>21-1065708</v>
          </cell>
          <cell r="U247">
            <v>246</v>
          </cell>
        </row>
        <row r="248">
          <cell r="A248">
            <v>1793618</v>
          </cell>
          <cell r="B248" t="str">
            <v>DERLY PATRICIO</v>
          </cell>
          <cell r="C248" t="str">
            <v>MARTINEZ AVALOS</v>
          </cell>
          <cell r="D248" t="str">
            <v>COMISIONADO</v>
          </cell>
          <cell r="E248" t="str">
            <v>COM</v>
          </cell>
          <cell r="F248">
            <v>0</v>
          </cell>
          <cell r="G248">
            <v>12</v>
          </cell>
          <cell r="H248">
            <v>9</v>
          </cell>
          <cell r="I248">
            <v>0</v>
          </cell>
          <cell r="J248">
            <v>0</v>
          </cell>
          <cell r="K248">
            <v>0</v>
          </cell>
          <cell r="L248" t="str">
            <v>COM</v>
          </cell>
          <cell r="M248" t="str">
            <v>COM</v>
          </cell>
          <cell r="N248" t="str">
            <v>ASESOR JURIDICO/D.R.T.AMAMBAY</v>
          </cell>
          <cell r="O248" t="str">
            <v>DEL MINISTERIO DE JUSTICIA</v>
          </cell>
          <cell r="P248">
            <v>35615</v>
          </cell>
          <cell r="Q248">
            <v>17.413698630136988</v>
          </cell>
          <cell r="R248" t="str">
            <v>RESOLUCION 113</v>
          </cell>
          <cell r="S248">
            <v>0</v>
          </cell>
          <cell r="T248" t="str">
            <v>03-3168119</v>
          </cell>
          <cell r="U248">
            <v>247</v>
          </cell>
        </row>
        <row r="249">
          <cell r="A249">
            <v>1335563</v>
          </cell>
          <cell r="B249" t="str">
            <v>FERMINA  FLORA</v>
          </cell>
          <cell r="C249" t="str">
            <v>RIVEROS DE TORALES</v>
          </cell>
          <cell r="D249" t="str">
            <v>COMISIONADO</v>
          </cell>
          <cell r="E249" t="str">
            <v>COM</v>
          </cell>
          <cell r="F249">
            <v>0</v>
          </cell>
          <cell r="G249">
            <v>12</v>
          </cell>
          <cell r="H249">
            <v>9</v>
          </cell>
          <cell r="I249">
            <v>0</v>
          </cell>
          <cell r="J249">
            <v>0</v>
          </cell>
          <cell r="K249">
            <v>0</v>
          </cell>
          <cell r="L249" t="str">
            <v>COM</v>
          </cell>
          <cell r="M249" t="str">
            <v>COM</v>
          </cell>
          <cell r="N249" t="str">
            <v>ASISTENTE ADMINISTRATIVO</v>
          </cell>
          <cell r="O249" t="str">
            <v>DEL MINISTERIO DE JUSTICIA</v>
          </cell>
          <cell r="P249">
            <v>36805</v>
          </cell>
          <cell r="Q249">
            <v>14.153424657534247</v>
          </cell>
          <cell r="R249" t="str">
            <v>RESOLUCION 113</v>
          </cell>
          <cell r="S249">
            <v>0</v>
          </cell>
          <cell r="T249" t="str">
            <v>03-3172035</v>
          </cell>
          <cell r="U249">
            <v>248</v>
          </cell>
        </row>
        <row r="250">
          <cell r="A250">
            <v>1694546</v>
          </cell>
          <cell r="B250" t="str">
            <v>JOEL PEREIRA</v>
          </cell>
          <cell r="C250" t="str">
            <v>FERNANDEZ</v>
          </cell>
          <cell r="D250" t="str">
            <v>COMISIONADO</v>
          </cell>
          <cell r="E250" t="str">
            <v>COM</v>
          </cell>
          <cell r="F250">
            <v>0</v>
          </cell>
          <cell r="G250">
            <v>12</v>
          </cell>
          <cell r="H250">
            <v>9</v>
          </cell>
          <cell r="I250">
            <v>0</v>
          </cell>
          <cell r="J250">
            <v>0</v>
          </cell>
          <cell r="K250">
            <v>0</v>
          </cell>
          <cell r="L250" t="str">
            <v>COM</v>
          </cell>
          <cell r="M250" t="str">
            <v>COM</v>
          </cell>
          <cell r="N250" t="str">
            <v>ASISTENTE -MEDIADOR / D.R.T. ALTO PARANA</v>
          </cell>
          <cell r="O250" t="str">
            <v>DEL MINISTERIO DE JUSTICIA</v>
          </cell>
          <cell r="P250">
            <v>36441</v>
          </cell>
          <cell r="Q250">
            <v>15.150684931506849</v>
          </cell>
          <cell r="R250" t="str">
            <v>RESOLUCION 113</v>
          </cell>
          <cell r="S250">
            <v>0</v>
          </cell>
          <cell r="T250" t="str">
            <v>03-3172093</v>
          </cell>
          <cell r="U250">
            <v>249</v>
          </cell>
        </row>
        <row r="251">
          <cell r="A251">
            <v>924015</v>
          </cell>
          <cell r="B251" t="str">
            <v xml:space="preserve">JULIO CESAR </v>
          </cell>
          <cell r="C251" t="str">
            <v>CAREAGA VERA</v>
          </cell>
          <cell r="D251" t="str">
            <v>COMISIONADO</v>
          </cell>
          <cell r="E251" t="str">
            <v>COM</v>
          </cell>
          <cell r="F251">
            <v>0</v>
          </cell>
          <cell r="G251">
            <v>12</v>
          </cell>
          <cell r="H251">
            <v>9</v>
          </cell>
          <cell r="I251">
            <v>0</v>
          </cell>
          <cell r="J251">
            <v>0</v>
          </cell>
          <cell r="K251">
            <v>0</v>
          </cell>
          <cell r="L251" t="str">
            <v>COM</v>
          </cell>
          <cell r="M251" t="str">
            <v>COM</v>
          </cell>
          <cell r="N251" t="str">
            <v>ELABORACION DE RES. DE CANCELACION DE EMP. CA,BIO DE DENOM.</v>
          </cell>
          <cell r="O251" t="str">
            <v>DEL MINISTERIO DE JUSTICIA</v>
          </cell>
          <cell r="P251">
            <v>37281</v>
          </cell>
          <cell r="Q251">
            <v>12.849315068493151</v>
          </cell>
          <cell r="R251" t="str">
            <v>RESOLUCION 113</v>
          </cell>
          <cell r="S251">
            <v>0</v>
          </cell>
          <cell r="T251" t="str">
            <v>09-1724997</v>
          </cell>
          <cell r="U251">
            <v>250</v>
          </cell>
        </row>
        <row r="252">
          <cell r="A252">
            <v>2369181</v>
          </cell>
          <cell r="B252" t="str">
            <v>LIDIA ZORAIDA</v>
          </cell>
          <cell r="C252" t="str">
            <v>TALAVERA AGUAYO</v>
          </cell>
          <cell r="D252" t="str">
            <v>COMISIONADO</v>
          </cell>
          <cell r="E252" t="str">
            <v>COM</v>
          </cell>
          <cell r="F252">
            <v>0</v>
          </cell>
          <cell r="G252">
            <v>12</v>
          </cell>
          <cell r="H252">
            <v>9</v>
          </cell>
          <cell r="I252">
            <v>0</v>
          </cell>
          <cell r="J252">
            <v>0</v>
          </cell>
          <cell r="K252">
            <v>0</v>
          </cell>
          <cell r="L252" t="str">
            <v>COM</v>
          </cell>
          <cell r="M252" t="str">
            <v>COM</v>
          </cell>
          <cell r="N252" t="str">
            <v xml:space="preserve">ASESORAMIENTO INTEGRAL A TRABAJADORES </v>
          </cell>
          <cell r="O252" t="str">
            <v>DEL MINISTERIO DE JUSTICIA</v>
          </cell>
          <cell r="P252">
            <v>35563</v>
          </cell>
          <cell r="Q252">
            <v>17.556164383561644</v>
          </cell>
          <cell r="R252" t="str">
            <v>RESOLUCION 113</v>
          </cell>
          <cell r="S252">
            <v>0</v>
          </cell>
          <cell r="T252" t="str">
            <v>14-1044305</v>
          </cell>
          <cell r="U252">
            <v>251</v>
          </cell>
        </row>
        <row r="253">
          <cell r="A253">
            <v>2336638</v>
          </cell>
          <cell r="B253" t="str">
            <v>MARGARITA</v>
          </cell>
          <cell r="C253" t="str">
            <v xml:space="preserve">ALCARAZ </v>
          </cell>
          <cell r="D253" t="str">
            <v>COMISIONADO</v>
          </cell>
          <cell r="E253" t="str">
            <v>COM</v>
          </cell>
          <cell r="F253">
            <v>0</v>
          </cell>
          <cell r="G253">
            <v>12</v>
          </cell>
          <cell r="H253">
            <v>9</v>
          </cell>
          <cell r="I253">
            <v>0</v>
          </cell>
          <cell r="J253">
            <v>0</v>
          </cell>
          <cell r="K253">
            <v>0</v>
          </cell>
          <cell r="L253" t="str">
            <v>COM</v>
          </cell>
          <cell r="M253" t="str">
            <v>COM</v>
          </cell>
          <cell r="N253" t="str">
            <v xml:space="preserve">VERIFICACION DE PLANILLAS DE SUELDOS, JORNALES </v>
          </cell>
          <cell r="O253" t="str">
            <v>DEL MINISTERIO DE JUSTICIA</v>
          </cell>
          <cell r="P253">
            <v>35671</v>
          </cell>
          <cell r="Q253">
            <v>17.260273972602739</v>
          </cell>
          <cell r="R253" t="str">
            <v>RESOLUCION 113</v>
          </cell>
          <cell r="S253">
            <v>0</v>
          </cell>
          <cell r="T253" t="str">
            <v>03-3172048</v>
          </cell>
          <cell r="U253">
            <v>252</v>
          </cell>
        </row>
        <row r="254">
          <cell r="A254">
            <v>1138807</v>
          </cell>
          <cell r="B254" t="str">
            <v xml:space="preserve">MARIA LOURDES </v>
          </cell>
          <cell r="C254" t="str">
            <v>CUELLAR MENDOZA</v>
          </cell>
          <cell r="D254" t="str">
            <v>COMISIONADO</v>
          </cell>
          <cell r="E254" t="str">
            <v>COM</v>
          </cell>
          <cell r="F254">
            <v>0</v>
          </cell>
          <cell r="G254">
            <v>12</v>
          </cell>
          <cell r="H254">
            <v>9</v>
          </cell>
          <cell r="I254">
            <v>0</v>
          </cell>
          <cell r="J254">
            <v>0</v>
          </cell>
          <cell r="K254">
            <v>0</v>
          </cell>
          <cell r="L254" t="str">
            <v>COM</v>
          </cell>
          <cell r="M254" t="str">
            <v>COM</v>
          </cell>
          <cell r="N254" t="str">
            <v>SECRETARIA/DPTO. CONCILIACION DE CONFLICTOS I.</v>
          </cell>
          <cell r="O254" t="str">
            <v>DEL MINISTERIO DE JUSTICIA</v>
          </cell>
          <cell r="P254">
            <v>34142</v>
          </cell>
          <cell r="Q254">
            <v>21.449315068493149</v>
          </cell>
          <cell r="R254" t="str">
            <v>RESOLUCION 113</v>
          </cell>
          <cell r="S254">
            <v>0</v>
          </cell>
          <cell r="T254" t="str">
            <v>09-1726348</v>
          </cell>
          <cell r="U254">
            <v>253</v>
          </cell>
        </row>
        <row r="255">
          <cell r="A255">
            <v>459451</v>
          </cell>
          <cell r="B255" t="str">
            <v xml:space="preserve">RAFAELA </v>
          </cell>
          <cell r="C255" t="str">
            <v>OVELAR DE AQUINO</v>
          </cell>
          <cell r="D255" t="str">
            <v>COMISIONADO</v>
          </cell>
          <cell r="E255" t="str">
            <v>COM</v>
          </cell>
          <cell r="F255">
            <v>0</v>
          </cell>
          <cell r="G255">
            <v>12</v>
          </cell>
          <cell r="H255">
            <v>9</v>
          </cell>
          <cell r="I255">
            <v>0</v>
          </cell>
          <cell r="J255">
            <v>0</v>
          </cell>
          <cell r="K255">
            <v>0</v>
          </cell>
          <cell r="L255" t="str">
            <v>COM</v>
          </cell>
          <cell r="M255" t="str">
            <v>COM</v>
          </cell>
          <cell r="N255" t="str">
            <v>LOGISTICA Y MANTENIMIENTO / D.G.E.</v>
          </cell>
          <cell r="O255" t="str">
            <v>DEL MINISTERIO DE JUSTICIA</v>
          </cell>
          <cell r="P255">
            <v>30362</v>
          </cell>
          <cell r="Q255">
            <v>31.805479452054794</v>
          </cell>
          <cell r="R255" t="str">
            <v>RESOLUCION 113</v>
          </cell>
          <cell r="S255">
            <v>0</v>
          </cell>
          <cell r="T255" t="str">
            <v>03-3172051</v>
          </cell>
          <cell r="U255">
            <v>254</v>
          </cell>
        </row>
        <row r="256">
          <cell r="A256">
            <v>583126</v>
          </cell>
          <cell r="B256" t="str">
            <v xml:space="preserve">RUBEN DARIO </v>
          </cell>
          <cell r="C256" t="str">
            <v>VOUGA LIÑAN</v>
          </cell>
          <cell r="D256" t="str">
            <v>COMISIONADO</v>
          </cell>
          <cell r="E256" t="str">
            <v>COM</v>
          </cell>
          <cell r="F256">
            <v>0</v>
          </cell>
          <cell r="G256">
            <v>12</v>
          </cell>
          <cell r="H256">
            <v>9</v>
          </cell>
          <cell r="I256">
            <v>0</v>
          </cell>
          <cell r="J256">
            <v>0</v>
          </cell>
          <cell r="K256">
            <v>0</v>
          </cell>
          <cell r="L256" t="str">
            <v>COM</v>
          </cell>
          <cell r="M256" t="str">
            <v>COM</v>
          </cell>
          <cell r="N256" t="str">
            <v>FISCALIZADOR TECNICO  EN SALUD SEGURIDAD OCUPACIONAL</v>
          </cell>
          <cell r="O256" t="str">
            <v>DEL MINISTERIO DE JUSTICIA</v>
          </cell>
          <cell r="P256">
            <v>38002</v>
          </cell>
          <cell r="Q256">
            <v>10.873972602739727</v>
          </cell>
          <cell r="R256" t="str">
            <v>RESOLUCION 113</v>
          </cell>
          <cell r="S256">
            <v>0</v>
          </cell>
          <cell r="T256" t="str">
            <v>03-3168135</v>
          </cell>
          <cell r="U256">
            <v>255</v>
          </cell>
        </row>
        <row r="257">
          <cell r="A257">
            <v>1137212</v>
          </cell>
          <cell r="B257" t="str">
            <v>VICTORIA DANIELA</v>
          </cell>
          <cell r="C257" t="str">
            <v>CACERES MORINIGO</v>
          </cell>
          <cell r="D257" t="str">
            <v>COMISIONADO</v>
          </cell>
          <cell r="E257" t="str">
            <v>COM</v>
          </cell>
          <cell r="F257">
            <v>0</v>
          </cell>
          <cell r="G257">
            <v>12</v>
          </cell>
          <cell r="H257">
            <v>9</v>
          </cell>
          <cell r="I257">
            <v>0</v>
          </cell>
          <cell r="J257">
            <v>0</v>
          </cell>
          <cell r="K257">
            <v>0</v>
          </cell>
          <cell r="L257" t="str">
            <v>COM</v>
          </cell>
          <cell r="M257" t="str">
            <v>COM</v>
          </cell>
          <cell r="N257" t="str">
            <v>MEDIADORA/CONCILIADORA</v>
          </cell>
          <cell r="O257" t="str">
            <v>DEL MINISTERIO DE JUSTICIA</v>
          </cell>
          <cell r="P257">
            <v>33007</v>
          </cell>
          <cell r="Q257">
            <v>24.55890410958904</v>
          </cell>
          <cell r="R257" t="str">
            <v>RESOLUCION 113</v>
          </cell>
          <cell r="S257">
            <v>0</v>
          </cell>
          <cell r="T257" t="str">
            <v>03-3172064</v>
          </cell>
          <cell r="U257">
            <v>256</v>
          </cell>
        </row>
        <row r="258">
          <cell r="A258">
            <v>650577</v>
          </cell>
          <cell r="B258" t="str">
            <v>VILMA</v>
          </cell>
          <cell r="C258" t="str">
            <v>SANCHEZ</v>
          </cell>
          <cell r="D258" t="str">
            <v>COMISIONADO</v>
          </cell>
          <cell r="E258" t="str">
            <v>COM</v>
          </cell>
          <cell r="F258">
            <v>0</v>
          </cell>
          <cell r="G258">
            <v>12</v>
          </cell>
          <cell r="H258">
            <v>9</v>
          </cell>
          <cell r="I258">
            <v>0</v>
          </cell>
          <cell r="J258">
            <v>0</v>
          </cell>
          <cell r="K258">
            <v>0</v>
          </cell>
          <cell r="L258" t="str">
            <v>COM</v>
          </cell>
          <cell r="M258" t="str">
            <v>COM</v>
          </cell>
          <cell r="N258" t="str">
            <v>RECEPCION DE DOC./ATENCION AL PUBLICO - S.G.T.</v>
          </cell>
          <cell r="O258" t="str">
            <v>DEL MINISTERIO DE JUSTICIA</v>
          </cell>
          <cell r="P258">
            <v>30722</v>
          </cell>
          <cell r="Q258">
            <v>30.81917808219178</v>
          </cell>
          <cell r="R258" t="str">
            <v>RESOLUCION 113</v>
          </cell>
          <cell r="S258">
            <v>0</v>
          </cell>
          <cell r="T258" t="str">
            <v>03-3168148</v>
          </cell>
          <cell r="U258">
            <v>257</v>
          </cell>
        </row>
        <row r="259">
          <cell r="A259">
            <v>3928358</v>
          </cell>
          <cell r="B259" t="str">
            <v>JOSE SEFERINO</v>
          </cell>
          <cell r="C259" t="str">
            <v>ARAUJO ARZAMENDIA</v>
          </cell>
          <cell r="D259" t="str">
            <v>COMISIONADO</v>
          </cell>
          <cell r="E259" t="str">
            <v>COM</v>
          </cell>
          <cell r="F259">
            <v>0</v>
          </cell>
          <cell r="G259">
            <v>12</v>
          </cell>
          <cell r="H259">
            <v>3</v>
          </cell>
          <cell r="I259">
            <v>0</v>
          </cell>
          <cell r="J259">
            <v>0</v>
          </cell>
          <cell r="K259">
            <v>0</v>
          </cell>
          <cell r="L259" t="str">
            <v>COM</v>
          </cell>
          <cell r="M259" t="str">
            <v>COM</v>
          </cell>
          <cell r="N259" t="str">
            <v>SEGURIDAD</v>
          </cell>
          <cell r="O259" t="str">
            <v>COMANDANCIA-POLICIA NACIONAL</v>
          </cell>
          <cell r="P259">
            <v>0</v>
          </cell>
          <cell r="Q259">
            <v>0</v>
          </cell>
          <cell r="R259" t="str">
            <v>RESOLUCION 103</v>
          </cell>
          <cell r="S259">
            <v>0</v>
          </cell>
          <cell r="T259">
            <v>0</v>
          </cell>
          <cell r="U259">
            <v>258</v>
          </cell>
        </row>
        <row r="260">
          <cell r="A260">
            <v>2197711</v>
          </cell>
          <cell r="B260" t="str">
            <v>ADOLFO</v>
          </cell>
          <cell r="C260" t="str">
            <v>ARGUELLO OLMEDO</v>
          </cell>
          <cell r="D260" t="str">
            <v>COMISIONADO</v>
          </cell>
          <cell r="E260" t="str">
            <v>COM</v>
          </cell>
          <cell r="F260">
            <v>0</v>
          </cell>
          <cell r="G260">
            <v>12</v>
          </cell>
          <cell r="H260">
            <v>3</v>
          </cell>
          <cell r="I260">
            <v>0</v>
          </cell>
          <cell r="J260">
            <v>0</v>
          </cell>
          <cell r="K260">
            <v>0</v>
          </cell>
          <cell r="L260" t="str">
            <v>COM</v>
          </cell>
          <cell r="M260" t="str">
            <v>COM</v>
          </cell>
          <cell r="N260" t="str">
            <v>SEGURIDAD</v>
          </cell>
          <cell r="O260" t="str">
            <v>COMANDANCIA-POLICIA NACIONAL</v>
          </cell>
          <cell r="P260">
            <v>0</v>
          </cell>
          <cell r="Q260">
            <v>0</v>
          </cell>
          <cell r="R260" t="str">
            <v>RESOLUCION 103</v>
          </cell>
          <cell r="S260">
            <v>0</v>
          </cell>
          <cell r="T260">
            <v>0</v>
          </cell>
          <cell r="U260">
            <v>259</v>
          </cell>
        </row>
        <row r="261">
          <cell r="A261">
            <v>3561684</v>
          </cell>
          <cell r="B261" t="str">
            <v xml:space="preserve">ANIBAL </v>
          </cell>
          <cell r="C261" t="str">
            <v>MAYLIN JARA</v>
          </cell>
          <cell r="D261" t="str">
            <v>COMISIONADO</v>
          </cell>
          <cell r="E261" t="str">
            <v>COM</v>
          </cell>
          <cell r="F261">
            <v>0</v>
          </cell>
          <cell r="G261">
            <v>12</v>
          </cell>
          <cell r="H261">
            <v>3</v>
          </cell>
          <cell r="I261">
            <v>0</v>
          </cell>
          <cell r="J261">
            <v>0</v>
          </cell>
          <cell r="K261">
            <v>0</v>
          </cell>
          <cell r="L261" t="str">
            <v>COM</v>
          </cell>
          <cell r="M261" t="str">
            <v>COM</v>
          </cell>
          <cell r="N261" t="str">
            <v>SEGURIDAD</v>
          </cell>
          <cell r="O261" t="str">
            <v>COMANDANCIA-POLICIA NACIONAL</v>
          </cell>
          <cell r="P261">
            <v>0</v>
          </cell>
          <cell r="Q261">
            <v>0</v>
          </cell>
          <cell r="R261" t="str">
            <v>RESOLUCION 103</v>
          </cell>
          <cell r="S261">
            <v>0</v>
          </cell>
          <cell r="T261">
            <v>0</v>
          </cell>
          <cell r="U261">
            <v>260</v>
          </cell>
        </row>
        <row r="262">
          <cell r="A262">
            <v>4200488</v>
          </cell>
          <cell r="B262" t="str">
            <v>ANTONIO JAVIER</v>
          </cell>
          <cell r="C262" t="str">
            <v>FIGUEREDO ARCE</v>
          </cell>
          <cell r="D262" t="str">
            <v>COMISIONADO</v>
          </cell>
          <cell r="E262" t="str">
            <v>COM</v>
          </cell>
          <cell r="F262">
            <v>0</v>
          </cell>
          <cell r="G262">
            <v>12</v>
          </cell>
          <cell r="H262">
            <v>3</v>
          </cell>
          <cell r="I262">
            <v>0</v>
          </cell>
          <cell r="J262">
            <v>0</v>
          </cell>
          <cell r="K262">
            <v>0</v>
          </cell>
          <cell r="L262" t="str">
            <v>COM</v>
          </cell>
          <cell r="M262" t="str">
            <v>COM</v>
          </cell>
          <cell r="N262" t="str">
            <v>SEGURIDAD (CUSTODIO DEL MINISTRO)</v>
          </cell>
          <cell r="O262" t="str">
            <v>COMANDANCIA-POLICIA NACIONAL</v>
          </cell>
          <cell r="P262">
            <v>0</v>
          </cell>
          <cell r="Q262">
            <v>0</v>
          </cell>
          <cell r="R262" t="str">
            <v>RESOLUCION 103</v>
          </cell>
          <cell r="S262">
            <v>0</v>
          </cell>
          <cell r="T262">
            <v>0</v>
          </cell>
          <cell r="U262">
            <v>261</v>
          </cell>
        </row>
        <row r="263">
          <cell r="A263">
            <v>1520053</v>
          </cell>
          <cell r="B263" t="str">
            <v>JOSE AGUSTIN</v>
          </cell>
          <cell r="C263" t="str">
            <v>MEZA NUÑEZ</v>
          </cell>
          <cell r="D263" t="str">
            <v>COMISIONADO</v>
          </cell>
          <cell r="E263" t="str">
            <v>COM</v>
          </cell>
          <cell r="F263">
            <v>0</v>
          </cell>
          <cell r="G263">
            <v>12</v>
          </cell>
          <cell r="H263">
            <v>3</v>
          </cell>
          <cell r="I263">
            <v>0</v>
          </cell>
          <cell r="J263">
            <v>0</v>
          </cell>
          <cell r="K263">
            <v>0</v>
          </cell>
          <cell r="L263" t="str">
            <v>COM</v>
          </cell>
          <cell r="M263" t="str">
            <v>COM</v>
          </cell>
          <cell r="N263" t="str">
            <v>SEGURIDAD (CUSTODIO DEL MINISTRO)</v>
          </cell>
          <cell r="O263" t="str">
            <v>COMANDANCIA-POLICIA NACIONAL</v>
          </cell>
          <cell r="P263">
            <v>0</v>
          </cell>
          <cell r="Q263">
            <v>0</v>
          </cell>
          <cell r="R263" t="str">
            <v>RESOLUCION 21</v>
          </cell>
          <cell r="S263">
            <v>0</v>
          </cell>
          <cell r="T263">
            <v>0</v>
          </cell>
          <cell r="U263">
            <v>262</v>
          </cell>
        </row>
        <row r="264">
          <cell r="A264">
            <v>2499212</v>
          </cell>
          <cell r="B264" t="str">
            <v>PABLO EVER</v>
          </cell>
          <cell r="C264" t="str">
            <v>INSFRAN ZACARIAS</v>
          </cell>
          <cell r="D264" t="str">
            <v>COMISIONADO</v>
          </cell>
          <cell r="E264" t="str">
            <v>COM</v>
          </cell>
          <cell r="F264">
            <v>0</v>
          </cell>
          <cell r="G264">
            <v>12</v>
          </cell>
          <cell r="H264">
            <v>3</v>
          </cell>
          <cell r="I264">
            <v>0</v>
          </cell>
          <cell r="J264">
            <v>0</v>
          </cell>
          <cell r="K264">
            <v>0</v>
          </cell>
          <cell r="L264" t="str">
            <v>COM</v>
          </cell>
          <cell r="M264" t="str">
            <v>COM</v>
          </cell>
          <cell r="N264" t="str">
            <v>SEGURIDAD</v>
          </cell>
          <cell r="O264" t="str">
            <v>COMANDANCIA-POLICIA NACIONAL</v>
          </cell>
          <cell r="P264">
            <v>0</v>
          </cell>
          <cell r="Q264">
            <v>0</v>
          </cell>
          <cell r="R264" t="str">
            <v>RESOLUCION 103</v>
          </cell>
          <cell r="S264">
            <v>0</v>
          </cell>
          <cell r="T264">
            <v>0</v>
          </cell>
          <cell r="U264">
            <v>263</v>
          </cell>
        </row>
        <row r="265">
          <cell r="A265">
            <v>1286563</v>
          </cell>
          <cell r="B265" t="str">
            <v>RUBEN PELAGIO</v>
          </cell>
          <cell r="C265" t="str">
            <v>RUIZ DIAZ VILLALBA</v>
          </cell>
          <cell r="D265" t="str">
            <v>COMISIONADO</v>
          </cell>
          <cell r="E265" t="str">
            <v>COM</v>
          </cell>
          <cell r="F265">
            <v>0</v>
          </cell>
          <cell r="G265">
            <v>12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 t="str">
            <v>COM</v>
          </cell>
          <cell r="M265" t="str">
            <v>COM</v>
          </cell>
          <cell r="N265" t="str">
            <v>SEGURIDAD</v>
          </cell>
          <cell r="O265" t="str">
            <v>COMANDANCIA-POLICIA NACIONAL</v>
          </cell>
          <cell r="P265">
            <v>0</v>
          </cell>
          <cell r="Q265">
            <v>0</v>
          </cell>
          <cell r="R265" t="str">
            <v>RESOLUCION 103</v>
          </cell>
          <cell r="S265">
            <v>0</v>
          </cell>
          <cell r="T265">
            <v>0</v>
          </cell>
          <cell r="U265">
            <v>264</v>
          </cell>
        </row>
        <row r="266">
          <cell r="A266">
            <v>2932443</v>
          </cell>
          <cell r="B266" t="str">
            <v>DERLIS</v>
          </cell>
          <cell r="C266" t="str">
            <v>BARBOZA</v>
          </cell>
          <cell r="D266" t="str">
            <v>COMISIONADO</v>
          </cell>
          <cell r="E266" t="str">
            <v>COM</v>
          </cell>
          <cell r="F266">
            <v>0</v>
          </cell>
          <cell r="G266">
            <v>12</v>
          </cell>
          <cell r="H266">
            <v>3</v>
          </cell>
          <cell r="I266">
            <v>0</v>
          </cell>
          <cell r="J266">
            <v>0</v>
          </cell>
          <cell r="K266">
            <v>0</v>
          </cell>
          <cell r="L266" t="str">
            <v>COM</v>
          </cell>
          <cell r="M266" t="str">
            <v>COM</v>
          </cell>
          <cell r="N266" t="e">
            <v>#N/A</v>
          </cell>
          <cell r="O266" t="e">
            <v>#N/A</v>
          </cell>
          <cell r="P266">
            <v>0</v>
          </cell>
          <cell r="Q266">
            <v>0</v>
          </cell>
          <cell r="R266" t="str">
            <v>RESOLUCION 106</v>
          </cell>
          <cell r="S266">
            <v>0</v>
          </cell>
          <cell r="T266">
            <v>0</v>
          </cell>
          <cell r="U266">
            <v>265</v>
          </cell>
        </row>
        <row r="267">
          <cell r="A267">
            <v>3885996</v>
          </cell>
          <cell r="B267" t="str">
            <v>ANGELICA</v>
          </cell>
          <cell r="C267" t="str">
            <v>FLORENTIN GIMENEZ</v>
          </cell>
          <cell r="D267" t="str">
            <v>COMISIONADO</v>
          </cell>
          <cell r="E267" t="str">
            <v>COM</v>
          </cell>
          <cell r="F267">
            <v>0</v>
          </cell>
          <cell r="G267">
            <v>12</v>
          </cell>
          <cell r="H267">
            <v>3</v>
          </cell>
          <cell r="I267">
            <v>0</v>
          </cell>
          <cell r="J267">
            <v>0</v>
          </cell>
          <cell r="K267">
            <v>0</v>
          </cell>
          <cell r="L267" t="str">
            <v>COM</v>
          </cell>
          <cell r="M267" t="str">
            <v>COM</v>
          </cell>
          <cell r="N267" t="str">
            <v>SEGURIDAD</v>
          </cell>
          <cell r="O267" t="str">
            <v>COMANDANCIA-POLICIA NACIONAL</v>
          </cell>
          <cell r="P267">
            <v>41817</v>
          </cell>
          <cell r="Q267">
            <v>0.42191780821917807</v>
          </cell>
          <cell r="R267" t="str">
            <v>RESOLUCION 209</v>
          </cell>
          <cell r="S267">
            <v>0</v>
          </cell>
          <cell r="T267">
            <v>0</v>
          </cell>
          <cell r="U267">
            <v>266</v>
          </cell>
        </row>
        <row r="268">
          <cell r="A268">
            <v>5833589</v>
          </cell>
          <cell r="B268" t="str">
            <v>DOLLY MABEL</v>
          </cell>
          <cell r="C268" t="str">
            <v>RICARDI BAEZ</v>
          </cell>
          <cell r="D268" t="str">
            <v>COMISIONADO</v>
          </cell>
          <cell r="E268" t="str">
            <v>COM</v>
          </cell>
          <cell r="F268">
            <v>0</v>
          </cell>
          <cell r="G268">
            <v>12</v>
          </cell>
          <cell r="H268">
            <v>3</v>
          </cell>
          <cell r="I268">
            <v>0</v>
          </cell>
          <cell r="J268">
            <v>0</v>
          </cell>
          <cell r="K268">
            <v>0</v>
          </cell>
          <cell r="L268" t="str">
            <v>COM</v>
          </cell>
          <cell r="M268" t="str">
            <v>COM</v>
          </cell>
          <cell r="N268" t="str">
            <v>SEGURIDAD</v>
          </cell>
          <cell r="O268" t="str">
            <v>COMANDANCIA-POLICIA NACIONAL</v>
          </cell>
          <cell r="P268">
            <v>41817</v>
          </cell>
          <cell r="Q268">
            <v>0.42191780821917807</v>
          </cell>
          <cell r="R268" t="str">
            <v>RESOLUCION 209</v>
          </cell>
          <cell r="S268">
            <v>0</v>
          </cell>
          <cell r="T268">
            <v>0</v>
          </cell>
          <cell r="U268">
            <v>267</v>
          </cell>
        </row>
        <row r="269">
          <cell r="A269">
            <v>756310</v>
          </cell>
          <cell r="B269" t="str">
            <v>NILDA</v>
          </cell>
          <cell r="C269" t="str">
            <v>MELGAREJO DE BRACHO</v>
          </cell>
          <cell r="D269" t="str">
            <v>COMISIONADO</v>
          </cell>
          <cell r="E269" t="str">
            <v>COM</v>
          </cell>
          <cell r="F269">
            <v>2688500</v>
          </cell>
          <cell r="G269">
            <v>12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COM</v>
          </cell>
          <cell r="M269" t="str">
            <v>COM</v>
          </cell>
          <cell r="N269" t="str">
            <v>SECRETARIA EJECUTIVA</v>
          </cell>
          <cell r="O269" t="str">
            <v>DEL MINISTERIO DE JUSTICIA</v>
          </cell>
          <cell r="P269">
            <v>41820</v>
          </cell>
          <cell r="Q269">
            <v>0.41369863013698632</v>
          </cell>
          <cell r="R269" t="str">
            <v>RESOLUCION 233</v>
          </cell>
          <cell r="S269">
            <v>0</v>
          </cell>
          <cell r="T269">
            <v>0</v>
          </cell>
          <cell r="U269">
            <v>268</v>
          </cell>
        </row>
        <row r="270">
          <cell r="A270">
            <v>838362</v>
          </cell>
          <cell r="B270" t="str">
            <v xml:space="preserve">ANIVAL </v>
          </cell>
          <cell r="C270" t="str">
            <v>DIAZ MORALES</v>
          </cell>
          <cell r="D270" t="str">
            <v>COMISIONADO</v>
          </cell>
          <cell r="E270" t="str">
            <v>COM</v>
          </cell>
          <cell r="F270">
            <v>4413300</v>
          </cell>
          <cell r="G270">
            <v>12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COM</v>
          </cell>
          <cell r="M270" t="str">
            <v>COM</v>
          </cell>
          <cell r="N270" t="str">
            <v>JEFE DE DPTO CONTRATOS Y REGLAM INTERNOS/DGT</v>
          </cell>
          <cell r="O270" t="str">
            <v>DEL MINISTERIO DE JUSTICIA</v>
          </cell>
          <cell r="P270">
            <v>41820</v>
          </cell>
          <cell r="Q270">
            <v>0.41369863013698632</v>
          </cell>
          <cell r="R270" t="str">
            <v>RESOLUCION 232/RES DESIG 245/14</v>
          </cell>
          <cell r="S270">
            <v>0</v>
          </cell>
          <cell r="T270">
            <v>0</v>
          </cell>
          <cell r="U270">
            <v>269</v>
          </cell>
        </row>
        <row r="271">
          <cell r="A271">
            <v>3565477</v>
          </cell>
          <cell r="B271" t="str">
            <v>DIEGO MARTIN</v>
          </cell>
          <cell r="C271" t="str">
            <v>MECHETTI ZARZA</v>
          </cell>
          <cell r="D271" t="str">
            <v>COMISIONADO</v>
          </cell>
          <cell r="E271" t="str">
            <v>COM</v>
          </cell>
          <cell r="F271">
            <v>3191700</v>
          </cell>
          <cell r="G271">
            <v>12</v>
          </cell>
          <cell r="H271">
            <v>6</v>
          </cell>
          <cell r="I271">
            <v>0</v>
          </cell>
          <cell r="J271">
            <v>0</v>
          </cell>
          <cell r="K271">
            <v>0</v>
          </cell>
          <cell r="L271" t="str">
            <v>COM</v>
          </cell>
          <cell r="M271" t="str">
            <v>COM</v>
          </cell>
          <cell r="N271" t="str">
            <v>JEFE DE TESORERIA</v>
          </cell>
          <cell r="O271" t="str">
            <v>DEL MINISTERIO DE HACIENDA</v>
          </cell>
          <cell r="P271">
            <v>41771</v>
          </cell>
          <cell r="Q271">
            <v>0.54794520547945202</v>
          </cell>
          <cell r="R271" t="str">
            <v>RES COMIS 65/14 - RES DESIG 66/14</v>
          </cell>
          <cell r="S271">
            <v>0</v>
          </cell>
          <cell r="T271">
            <v>0</v>
          </cell>
          <cell r="U271">
            <v>270</v>
          </cell>
        </row>
        <row r="272">
          <cell r="A272">
            <v>4148497</v>
          </cell>
          <cell r="B272" t="str">
            <v>JAVIER</v>
          </cell>
          <cell r="C272" t="str">
            <v>CACERES SANTACRUZ</v>
          </cell>
          <cell r="D272" t="str">
            <v>COMISIONADO</v>
          </cell>
          <cell r="E272" t="str">
            <v>COM</v>
          </cell>
          <cell r="F272">
            <v>0</v>
          </cell>
          <cell r="G272">
            <v>12</v>
          </cell>
          <cell r="H272">
            <v>3</v>
          </cell>
          <cell r="I272">
            <v>0</v>
          </cell>
          <cell r="J272">
            <v>0</v>
          </cell>
          <cell r="K272">
            <v>0</v>
          </cell>
          <cell r="L272" t="str">
            <v>COM</v>
          </cell>
          <cell r="M272" t="str">
            <v>COM</v>
          </cell>
          <cell r="N272" t="str">
            <v>SEGURIDAD (CUSTODIO DEL MINISTRO)</v>
          </cell>
          <cell r="O272" t="str">
            <v>COMANDANCIA-POLICIA NACIONAL</v>
          </cell>
          <cell r="P272">
            <v>41771</v>
          </cell>
          <cell r="Q272">
            <v>0.54794520547945202</v>
          </cell>
          <cell r="R272" t="str">
            <v>RESOLUCION 106</v>
          </cell>
          <cell r="S272">
            <v>0</v>
          </cell>
          <cell r="T272">
            <v>0</v>
          </cell>
          <cell r="U272">
            <v>271</v>
          </cell>
        </row>
        <row r="273">
          <cell r="A273">
            <v>3223747</v>
          </cell>
          <cell r="B273" t="str">
            <v>RAQUEL</v>
          </cell>
          <cell r="C273" t="str">
            <v>MONTANIA NUÑEZ</v>
          </cell>
          <cell r="D273" t="str">
            <v>COMISIONADO</v>
          </cell>
          <cell r="E273" t="str">
            <v>COM</v>
          </cell>
          <cell r="F273">
            <v>4802400</v>
          </cell>
          <cell r="G273">
            <v>12</v>
          </cell>
          <cell r="H273">
            <v>16</v>
          </cell>
          <cell r="I273">
            <v>0</v>
          </cell>
          <cell r="J273">
            <v>0</v>
          </cell>
          <cell r="K273">
            <v>0</v>
          </cell>
          <cell r="L273" t="str">
            <v>COM</v>
          </cell>
          <cell r="M273" t="str">
            <v>COM</v>
          </cell>
          <cell r="N273" t="str">
            <v>JEFA DEL DPTO DE PRESUPUESTO</v>
          </cell>
          <cell r="O273" t="str">
            <v>DEL SNPP</v>
          </cell>
          <cell r="P273">
            <v>41729</v>
          </cell>
          <cell r="Q273">
            <v>0.66301369863013704</v>
          </cell>
          <cell r="R273" t="str">
            <v>RES DESIG 17/14</v>
          </cell>
          <cell r="S273">
            <v>0</v>
          </cell>
          <cell r="T273">
            <v>0</v>
          </cell>
          <cell r="U273">
            <v>272</v>
          </cell>
        </row>
        <row r="274">
          <cell r="A274">
            <v>3668910</v>
          </cell>
          <cell r="B274" t="str">
            <v>GERMAN MAXIMILIANO</v>
          </cell>
          <cell r="C274" t="str">
            <v>YEGROS POLETTI</v>
          </cell>
          <cell r="D274" t="str">
            <v>COMISIONADO</v>
          </cell>
          <cell r="E274" t="str">
            <v>COM</v>
          </cell>
          <cell r="F274">
            <v>2373600</v>
          </cell>
          <cell r="G274">
            <v>12</v>
          </cell>
          <cell r="H274">
            <v>16</v>
          </cell>
          <cell r="I274">
            <v>0</v>
          </cell>
          <cell r="J274">
            <v>0</v>
          </cell>
          <cell r="K274">
            <v>0</v>
          </cell>
          <cell r="L274" t="str">
            <v>COM</v>
          </cell>
          <cell r="M274" t="str">
            <v>COM</v>
          </cell>
          <cell r="N274" t="str">
            <v>DIRECTOR DE PROTOCOLO</v>
          </cell>
          <cell r="O274" t="str">
            <v>DEL SNPP</v>
          </cell>
          <cell r="P274">
            <v>41750</v>
          </cell>
          <cell r="Q274">
            <v>0.60547945205479448</v>
          </cell>
          <cell r="R274" t="str">
            <v>RES COMIS 16/14-RES ASIG 22/14</v>
          </cell>
          <cell r="S274">
            <v>0</v>
          </cell>
          <cell r="T274">
            <v>0</v>
          </cell>
          <cell r="U274">
            <v>273</v>
          </cell>
        </row>
        <row r="275">
          <cell r="A275">
            <v>4124383</v>
          </cell>
          <cell r="B275" t="str">
            <v>BIANCA PATRICIA</v>
          </cell>
          <cell r="C275" t="str">
            <v>COLMAN VIDAL</v>
          </cell>
          <cell r="D275" t="str">
            <v>COMISIONADO</v>
          </cell>
          <cell r="E275" t="str">
            <v>COM</v>
          </cell>
          <cell r="F275">
            <v>2373600</v>
          </cell>
          <cell r="G275">
            <v>12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 t="str">
            <v>COM</v>
          </cell>
          <cell r="M275" t="str">
            <v>COM</v>
          </cell>
          <cell r="N275" t="str">
            <v>JEFA DEL DPTO DE CONTABILIDAD</v>
          </cell>
          <cell r="O275" t="str">
            <v>DEL SNPP</v>
          </cell>
          <cell r="P275">
            <v>41729</v>
          </cell>
          <cell r="Q275">
            <v>0.66301369863013704</v>
          </cell>
          <cell r="R275" t="str">
            <v>RES/DESIG 21/14</v>
          </cell>
          <cell r="S275">
            <v>0</v>
          </cell>
          <cell r="T275">
            <v>0</v>
          </cell>
          <cell r="U275">
            <v>274</v>
          </cell>
        </row>
        <row r="276">
          <cell r="A276">
            <v>2241054</v>
          </cell>
          <cell r="B276" t="str">
            <v>JHOANNA IRLANDA</v>
          </cell>
          <cell r="C276" t="str">
            <v>CRISTALDO CRISTALDO</v>
          </cell>
          <cell r="D276" t="str">
            <v>COMISIONADO</v>
          </cell>
          <cell r="E276" t="str">
            <v>COM</v>
          </cell>
          <cell r="F276">
            <v>2459700</v>
          </cell>
          <cell r="G276">
            <v>12</v>
          </cell>
          <cell r="H276">
            <v>3</v>
          </cell>
          <cell r="I276">
            <v>0</v>
          </cell>
          <cell r="J276">
            <v>0</v>
          </cell>
          <cell r="K276">
            <v>0</v>
          </cell>
          <cell r="L276" t="str">
            <v>COM</v>
          </cell>
          <cell r="M276" t="str">
            <v>COM</v>
          </cell>
          <cell r="N276" t="str">
            <v>ASISTENTE TECNICO EN SECRETARIA GENERAL</v>
          </cell>
          <cell r="O276" t="str">
            <v>DEL 'DIRECC GRAL DE MIGRACIONES</v>
          </cell>
          <cell r="P276">
            <v>41640</v>
          </cell>
          <cell r="Q276">
            <v>0.9068493150684932</v>
          </cell>
          <cell r="R276" t="str">
            <v>TECNICA/SECRETARIA GENERAL</v>
          </cell>
          <cell r="S276">
            <v>0</v>
          </cell>
          <cell r="T276">
            <v>0</v>
          </cell>
          <cell r="U276">
            <v>275</v>
          </cell>
        </row>
        <row r="277">
          <cell r="A277">
            <v>3281806</v>
          </cell>
          <cell r="B277" t="str">
            <v xml:space="preserve">CARLOS MARIA </v>
          </cell>
          <cell r="C277" t="str">
            <v>RUIZ GONZALEZ</v>
          </cell>
          <cell r="D277" t="str">
            <v>COMISIONADO</v>
          </cell>
          <cell r="E277" t="str">
            <v>COM</v>
          </cell>
          <cell r="F277">
            <v>7083000</v>
          </cell>
          <cell r="G277">
            <v>13</v>
          </cell>
          <cell r="H277">
            <v>3</v>
          </cell>
          <cell r="I277">
            <v>0</v>
          </cell>
          <cell r="J277">
            <v>0</v>
          </cell>
          <cell r="K277">
            <v>0</v>
          </cell>
          <cell r="L277" t="str">
            <v>COM</v>
          </cell>
          <cell r="M277" t="str">
            <v>COM</v>
          </cell>
          <cell r="N277" t="str">
            <v>DIRECTOR INTERINO - UOC</v>
          </cell>
          <cell r="O277" t="str">
            <v>DEL MINISTERIO PUBLICO</v>
          </cell>
          <cell r="P277">
            <v>41745</v>
          </cell>
          <cell r="Q277">
            <v>0.61917808219178083</v>
          </cell>
          <cell r="R277" t="str">
            <v>RES./COMIS. N° 19/14 - RES DESIG 234/14</v>
          </cell>
          <cell r="S277">
            <v>0</v>
          </cell>
          <cell r="T277">
            <v>0</v>
          </cell>
          <cell r="U277">
            <v>276</v>
          </cell>
        </row>
        <row r="278">
          <cell r="A278">
            <v>852552</v>
          </cell>
          <cell r="B278" t="str">
            <v>SILVIO</v>
          </cell>
          <cell r="C278" t="str">
            <v>ALVAREZ NAVARRO</v>
          </cell>
          <cell r="D278" t="str">
            <v>COMISIONADO</v>
          </cell>
          <cell r="E278" t="str">
            <v>COM</v>
          </cell>
          <cell r="F278">
            <v>2307900</v>
          </cell>
          <cell r="G278">
            <v>12</v>
          </cell>
          <cell r="H278">
            <v>7</v>
          </cell>
          <cell r="I278">
            <v>0</v>
          </cell>
          <cell r="J278">
            <v>0</v>
          </cell>
          <cell r="K278">
            <v>0</v>
          </cell>
          <cell r="L278" t="str">
            <v>COM</v>
          </cell>
          <cell r="M278" t="str">
            <v>COM</v>
          </cell>
          <cell r="N278" t="str">
            <v>COORDINADOR C1- DGEPAIL</v>
          </cell>
          <cell r="O278" t="str">
            <v>DEL MEC</v>
          </cell>
          <cell r="P278">
            <v>41761</v>
          </cell>
          <cell r="Q278">
            <v>0.57534246575342463</v>
          </cell>
          <cell r="R278" t="str">
            <v>RES/DESIG 50</v>
          </cell>
          <cell r="S278">
            <v>0</v>
          </cell>
          <cell r="T278">
            <v>0</v>
          </cell>
          <cell r="U278">
            <v>278</v>
          </cell>
        </row>
        <row r="279">
          <cell r="A279">
            <v>1358024</v>
          </cell>
          <cell r="B279" t="str">
            <v>MARTA ELIZABETH</v>
          </cell>
          <cell r="C279" t="str">
            <v>JIMENEZ YEGROS</v>
          </cell>
          <cell r="D279" t="str">
            <v>COMISIONADO</v>
          </cell>
          <cell r="E279" t="str">
            <v>COM</v>
          </cell>
          <cell r="F279">
            <v>3469400</v>
          </cell>
          <cell r="G279">
            <v>12</v>
          </cell>
          <cell r="H279">
            <v>7</v>
          </cell>
          <cell r="I279">
            <v>0</v>
          </cell>
          <cell r="J279">
            <v>0</v>
          </cell>
          <cell r="K279">
            <v>0</v>
          </cell>
          <cell r="L279" t="str">
            <v>COM</v>
          </cell>
          <cell r="M279" t="str">
            <v>COM</v>
          </cell>
          <cell r="N279" t="str">
            <v>COORDINADOR C2- DGEPAIL</v>
          </cell>
          <cell r="O279" t="str">
            <v>DEL MEC</v>
          </cell>
          <cell r="P279">
            <v>41761</v>
          </cell>
          <cell r="Q279">
            <v>0.57534246575342463</v>
          </cell>
          <cell r="R279" t="str">
            <v>RES/DESIG 50</v>
          </cell>
          <cell r="S279">
            <v>0</v>
          </cell>
          <cell r="T279">
            <v>0</v>
          </cell>
          <cell r="U279">
            <v>279</v>
          </cell>
        </row>
        <row r="280">
          <cell r="A280">
            <v>607004</v>
          </cell>
          <cell r="B280" t="str">
            <v>MARIS STELLA</v>
          </cell>
          <cell r="C280" t="str">
            <v>VILLALBA MENDOZA</v>
          </cell>
          <cell r="D280" t="str">
            <v>COMISIONADO</v>
          </cell>
          <cell r="E280" t="str">
            <v>COM</v>
          </cell>
          <cell r="F280">
            <v>2025000</v>
          </cell>
          <cell r="G280">
            <v>12</v>
          </cell>
          <cell r="H280">
            <v>7</v>
          </cell>
          <cell r="I280">
            <v>0</v>
          </cell>
          <cell r="J280">
            <v>0</v>
          </cell>
          <cell r="K280">
            <v>0</v>
          </cell>
          <cell r="L280" t="str">
            <v>COM</v>
          </cell>
          <cell r="M280" t="str">
            <v>COM</v>
          </cell>
          <cell r="N280" t="str">
            <v>DGEPAIL</v>
          </cell>
          <cell r="O280" t="str">
            <v>DEL MEC</v>
          </cell>
          <cell r="P280">
            <v>41758</v>
          </cell>
          <cell r="Q280">
            <v>0.58356164383561648</v>
          </cell>
          <cell r="R280" t="str">
            <v>RES COMIS 47</v>
          </cell>
          <cell r="S280">
            <v>0</v>
          </cell>
          <cell r="T280">
            <v>0</v>
          </cell>
          <cell r="U280">
            <v>280</v>
          </cell>
        </row>
        <row r="281">
          <cell r="A281">
            <v>709765</v>
          </cell>
          <cell r="B281" t="str">
            <v>SUSANA MARIA</v>
          </cell>
          <cell r="C281" t="str">
            <v>RODRIGUEZ DE FLORENTIN</v>
          </cell>
          <cell r="D281" t="str">
            <v>COMISIONADO</v>
          </cell>
          <cell r="E281" t="str">
            <v>COM</v>
          </cell>
          <cell r="F281">
            <v>2474900</v>
          </cell>
          <cell r="G281">
            <v>12</v>
          </cell>
          <cell r="H281">
            <v>7</v>
          </cell>
          <cell r="I281">
            <v>0</v>
          </cell>
          <cell r="J281">
            <v>0</v>
          </cell>
          <cell r="K281">
            <v>0</v>
          </cell>
          <cell r="L281" t="str">
            <v>COM</v>
          </cell>
          <cell r="M281" t="str">
            <v>COM</v>
          </cell>
          <cell r="N281" t="str">
            <v>CONSULTORA/DGEPAIL</v>
          </cell>
          <cell r="O281" t="str">
            <v>DEL MEC</v>
          </cell>
          <cell r="P281">
            <v>41758</v>
          </cell>
          <cell r="Q281">
            <v>0.58356164383561648</v>
          </cell>
          <cell r="R281" t="str">
            <v>RES COMIS 47</v>
          </cell>
          <cell r="S281">
            <v>0</v>
          </cell>
          <cell r="T281">
            <v>0</v>
          </cell>
          <cell r="U281">
            <v>281</v>
          </cell>
        </row>
        <row r="282">
          <cell r="A282">
            <v>1434051</v>
          </cell>
          <cell r="B282" t="str">
            <v xml:space="preserve">YENY MARIA </v>
          </cell>
          <cell r="C282" t="str">
            <v>MEDINA FRANCO</v>
          </cell>
          <cell r="D282" t="str">
            <v>COMISIONADO</v>
          </cell>
          <cell r="E282" t="str">
            <v>COM</v>
          </cell>
          <cell r="F282">
            <v>3468500</v>
          </cell>
          <cell r="G282">
            <v>12</v>
          </cell>
          <cell r="H282">
            <v>3</v>
          </cell>
          <cell r="I282">
            <v>0</v>
          </cell>
          <cell r="J282">
            <v>0</v>
          </cell>
          <cell r="K282">
            <v>0</v>
          </cell>
          <cell r="L282" t="str">
            <v>COM</v>
          </cell>
          <cell r="M282" t="str">
            <v>COM</v>
          </cell>
          <cell r="N282" t="str">
            <v>ENCARGADA DE LA AUDITORIA DE GESTION</v>
          </cell>
          <cell r="O282" t="str">
            <v>DEL MINISTERIO DEL INTERIOR</v>
          </cell>
          <cell r="P282">
            <v>41766</v>
          </cell>
          <cell r="Q282">
            <v>0.56164383561643838</v>
          </cell>
          <cell r="R282" t="str">
            <v>RESOLUCION 51/RES DESIG N° 78</v>
          </cell>
          <cell r="S282">
            <v>0</v>
          </cell>
          <cell r="T282">
            <v>0</v>
          </cell>
          <cell r="U282">
            <v>282</v>
          </cell>
        </row>
        <row r="283">
          <cell r="A283">
            <v>793938</v>
          </cell>
          <cell r="B283" t="str">
            <v>PAULINO</v>
          </cell>
          <cell r="C283" t="str">
            <v>VILLAGRA</v>
          </cell>
          <cell r="D283" t="str">
            <v>COMISIONADO</v>
          </cell>
          <cell r="E283" t="str">
            <v>COM</v>
          </cell>
          <cell r="F283">
            <v>4365800</v>
          </cell>
          <cell r="G283">
            <v>12</v>
          </cell>
          <cell r="H283">
            <v>1</v>
          </cell>
          <cell r="I283">
            <v>0</v>
          </cell>
          <cell r="J283">
            <v>0</v>
          </cell>
          <cell r="K283">
            <v>0</v>
          </cell>
          <cell r="L283" t="str">
            <v>COM</v>
          </cell>
          <cell r="M283" t="str">
            <v>COM</v>
          </cell>
          <cell r="N283" t="str">
            <v>ASESOR TECNICO GABINETE - MTEySS</v>
          </cell>
          <cell r="O283" t="str">
            <v>DE LA SECRET. TEC PLANIF. Y DES ECON Y SOCIAL</v>
          </cell>
          <cell r="P283">
            <v>41768</v>
          </cell>
          <cell r="Q283">
            <v>0.55616438356164388</v>
          </cell>
          <cell r="R283" t="str">
            <v>RES COMIS 60 - VER ..62</v>
          </cell>
          <cell r="S283">
            <v>0</v>
          </cell>
          <cell r="T283">
            <v>0</v>
          </cell>
          <cell r="U283">
            <v>283</v>
          </cell>
        </row>
        <row r="284">
          <cell r="A284">
            <v>594515</v>
          </cell>
          <cell r="B284" t="str">
            <v>FRANCISCO RUBEN</v>
          </cell>
          <cell r="C284" t="str">
            <v>RIOS</v>
          </cell>
          <cell r="D284" t="str">
            <v>COMISIONADO</v>
          </cell>
          <cell r="E284" t="str">
            <v>COM</v>
          </cell>
          <cell r="F284">
            <v>4568700</v>
          </cell>
          <cell r="G284">
            <v>12</v>
          </cell>
          <cell r="H284">
            <v>16</v>
          </cell>
          <cell r="I284">
            <v>0</v>
          </cell>
          <cell r="J284">
            <v>0</v>
          </cell>
          <cell r="K284">
            <v>0</v>
          </cell>
          <cell r="L284" t="str">
            <v>COM</v>
          </cell>
          <cell r="M284" t="str">
            <v>COM</v>
          </cell>
          <cell r="N284" t="str">
            <v>ASESOR DE GABINETE</v>
          </cell>
          <cell r="O284" t="str">
            <v>DEL SNPP</v>
          </cell>
          <cell r="P284">
            <v>41767</v>
          </cell>
          <cell r="Q284">
            <v>0.55890410958904113</v>
          </cell>
          <cell r="R284" t="str">
            <v>RES COM 45/14 - RES DESIG 52</v>
          </cell>
          <cell r="S284">
            <v>0</v>
          </cell>
          <cell r="T284">
            <v>0</v>
          </cell>
          <cell r="U284">
            <v>284</v>
          </cell>
        </row>
        <row r="285">
          <cell r="A285">
            <v>3196035</v>
          </cell>
          <cell r="B285" t="str">
            <v>PETER POKA</v>
          </cell>
          <cell r="C285" t="str">
            <v>FIGUEREDO</v>
          </cell>
          <cell r="D285" t="str">
            <v>COMISIONADO</v>
          </cell>
          <cell r="E285" t="str">
            <v>COM</v>
          </cell>
          <cell r="F285">
            <v>2153600</v>
          </cell>
          <cell r="G285">
            <v>12</v>
          </cell>
          <cell r="H285">
            <v>10</v>
          </cell>
          <cell r="I285">
            <v>0</v>
          </cell>
          <cell r="J285">
            <v>0</v>
          </cell>
          <cell r="K285">
            <v>0</v>
          </cell>
          <cell r="L285" t="str">
            <v>COM</v>
          </cell>
          <cell r="M285" t="str">
            <v>COM</v>
          </cell>
          <cell r="N285" t="str">
            <v>DIV. INFORMATICA</v>
          </cell>
          <cell r="O285" t="str">
            <v>DEL M.A.G.</v>
          </cell>
          <cell r="P285">
            <v>41739</v>
          </cell>
          <cell r="Q285">
            <v>0.63561643835616444</v>
          </cell>
          <cell r="R285" t="str">
            <v>RESOLUCION 06</v>
          </cell>
          <cell r="S285">
            <v>0</v>
          </cell>
          <cell r="T285">
            <v>0</v>
          </cell>
          <cell r="U285">
            <v>285</v>
          </cell>
        </row>
        <row r="286">
          <cell r="A286">
            <v>2242715</v>
          </cell>
          <cell r="B286" t="str">
            <v>ALBERTO DANIEL</v>
          </cell>
          <cell r="C286" t="str">
            <v>RIVERO PAREDES</v>
          </cell>
          <cell r="D286" t="str">
            <v>COMISIONADO</v>
          </cell>
          <cell r="E286" t="str">
            <v>COM</v>
          </cell>
          <cell r="F286">
            <v>6039200</v>
          </cell>
          <cell r="G286">
            <v>12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 t="str">
            <v>COM</v>
          </cell>
          <cell r="M286" t="str">
            <v>COM</v>
          </cell>
          <cell r="N286" t="str">
            <v>ABOG. DICTAMINANTE - ASESORIA PRINCIPAL</v>
          </cell>
          <cell r="O286" t="str">
            <v>DEL PETROPAR</v>
          </cell>
          <cell r="P286">
            <v>41778</v>
          </cell>
          <cell r="Q286">
            <v>0.52876712328767128</v>
          </cell>
          <cell r="R286" t="str">
            <v>RES COMIS 88/RES DESIG 90</v>
          </cell>
          <cell r="S286">
            <v>0</v>
          </cell>
          <cell r="T286">
            <v>0</v>
          </cell>
          <cell r="U286">
            <v>286</v>
          </cell>
        </row>
        <row r="287">
          <cell r="A287">
            <v>863751</v>
          </cell>
          <cell r="B287" t="str">
            <v>MARIA DEL ROSARIO</v>
          </cell>
          <cell r="C287" t="str">
            <v>LOVERA VDA. DE RIQUELME</v>
          </cell>
          <cell r="D287" t="str">
            <v>COMISIONADO</v>
          </cell>
          <cell r="E287" t="str">
            <v>COM</v>
          </cell>
          <cell r="F287">
            <v>4858400</v>
          </cell>
          <cell r="G287">
            <v>12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 t="str">
            <v>COM</v>
          </cell>
          <cell r="M287" t="str">
            <v>COM</v>
          </cell>
          <cell r="N287" t="str">
            <v>DIRECTORA DE MECIP</v>
          </cell>
          <cell r="O287" t="str">
            <v>DEL MEC</v>
          </cell>
          <cell r="P287">
            <v>41792</v>
          </cell>
          <cell r="Q287">
            <v>0.49041095890410957</v>
          </cell>
          <cell r="R287" t="str">
            <v>RES DESIG 177</v>
          </cell>
          <cell r="S287">
            <v>0</v>
          </cell>
          <cell r="T287">
            <v>0</v>
          </cell>
          <cell r="U287">
            <v>287</v>
          </cell>
        </row>
        <row r="288">
          <cell r="A288">
            <v>3239447</v>
          </cell>
          <cell r="B288" t="str">
            <v>RAUL RODRIGO</v>
          </cell>
          <cell r="C288" t="str">
            <v>ALFONSO PAREDES</v>
          </cell>
          <cell r="D288" t="str">
            <v>COMISIONADO</v>
          </cell>
          <cell r="E288" t="str">
            <v>COM</v>
          </cell>
          <cell r="F288">
            <v>2909800</v>
          </cell>
          <cell r="G288">
            <v>12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 t="str">
            <v>COM</v>
          </cell>
          <cell r="M288" t="str">
            <v>COM</v>
          </cell>
          <cell r="N288" t="str">
            <v>DEPARTAMENTO DE PATRIMONIO/JEFE</v>
          </cell>
          <cell r="O288" t="str">
            <v>DEL MINISTERIO DE HACIENDA</v>
          </cell>
          <cell r="P288">
            <v>41810</v>
          </cell>
          <cell r="Q288">
            <v>0.44109589041095892</v>
          </cell>
          <cell r="R288" t="str">
            <v>RES DESIG 183</v>
          </cell>
          <cell r="S288">
            <v>0</v>
          </cell>
          <cell r="T288">
            <v>0</v>
          </cell>
          <cell r="U288">
            <v>288</v>
          </cell>
        </row>
        <row r="289">
          <cell r="A289">
            <v>775102</v>
          </cell>
          <cell r="B289" t="str">
            <v>ARLE</v>
          </cell>
          <cell r="C289" t="str">
            <v>BARRIOS MIÑO</v>
          </cell>
          <cell r="D289" t="str">
            <v>COMISIONADO</v>
          </cell>
          <cell r="E289" t="str">
            <v>COM</v>
          </cell>
          <cell r="F289">
            <v>7536423</v>
          </cell>
          <cell r="G289">
            <v>12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COM</v>
          </cell>
          <cell r="M289" t="str">
            <v>COM</v>
          </cell>
          <cell r="N289" t="str">
            <v>ASESOR TECNICO GABINETE - MTEySS</v>
          </cell>
          <cell r="O289" t="str">
            <v>DE PETROPAR</v>
          </cell>
          <cell r="P289">
            <v>41810</v>
          </cell>
          <cell r="Q289">
            <v>0.44109589041095892</v>
          </cell>
          <cell r="R289" t="str">
            <v>RES COMIS 150/ RES DESIG 182</v>
          </cell>
          <cell r="S289">
            <v>0</v>
          </cell>
          <cell r="T289">
            <v>0</v>
          </cell>
          <cell r="U289">
            <v>289</v>
          </cell>
        </row>
        <row r="290">
          <cell r="A290">
            <v>4772921</v>
          </cell>
          <cell r="B290" t="str">
            <v>SINDY LETICIA</v>
          </cell>
          <cell r="C290" t="str">
            <v>ROLON CORNET</v>
          </cell>
          <cell r="D290" t="str">
            <v>COMISIONADO</v>
          </cell>
          <cell r="E290" t="str">
            <v>COM</v>
          </cell>
          <cell r="F290">
            <v>2373600</v>
          </cell>
          <cell r="G290">
            <v>12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 t="str">
            <v>COM</v>
          </cell>
          <cell r="M290" t="str">
            <v>COM</v>
          </cell>
          <cell r="N290" t="str">
            <v xml:space="preserve"> JEFA DPTO. DE COOPERACION/DGP</v>
          </cell>
          <cell r="O290" t="str">
            <v>DEL SNPP</v>
          </cell>
          <cell r="P290">
            <v>41830</v>
          </cell>
          <cell r="Q290">
            <v>0.38630136986301372</v>
          </cell>
          <cell r="R290" t="str">
            <v>RES COMyDESIG N° 248</v>
          </cell>
          <cell r="S290">
            <v>0</v>
          </cell>
          <cell r="T290">
            <v>0</v>
          </cell>
          <cell r="U290">
            <v>290</v>
          </cell>
        </row>
        <row r="291">
          <cell r="A291">
            <v>2348934</v>
          </cell>
          <cell r="B291" t="str">
            <v>MARIA EUGENIA</v>
          </cell>
          <cell r="C291" t="str">
            <v>ARGAÑA ALDERETE</v>
          </cell>
          <cell r="D291" t="str">
            <v>COMISIONADO</v>
          </cell>
          <cell r="E291" t="str">
            <v>COM</v>
          </cell>
          <cell r="F291">
            <v>0</v>
          </cell>
          <cell r="G291">
            <v>12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 t="str">
            <v>COM</v>
          </cell>
          <cell r="M291" t="str">
            <v>COM</v>
          </cell>
          <cell r="N291" t="str">
            <v>REPRESENTANTE SUPLENTE - SUACE</v>
          </cell>
          <cell r="O291" t="str">
            <v>DEL MINISTERIO DE JUSTICIA</v>
          </cell>
          <cell r="P291">
            <v>41863</v>
          </cell>
          <cell r="Q291">
            <v>0.29589041095890412</v>
          </cell>
          <cell r="R291" t="str">
            <v>RES COM N° 408</v>
          </cell>
          <cell r="S291">
            <v>0</v>
          </cell>
          <cell r="T291">
            <v>0</v>
          </cell>
          <cell r="U291">
            <v>291</v>
          </cell>
        </row>
        <row r="292">
          <cell r="A292">
            <v>810815</v>
          </cell>
          <cell r="B292" t="str">
            <v>BERNARDINO ENRIQUE</v>
          </cell>
          <cell r="C292" t="str">
            <v>CABALLERO BARRIOS</v>
          </cell>
          <cell r="D292" t="str">
            <v>COMISIONADO</v>
          </cell>
          <cell r="E292" t="str">
            <v>COM</v>
          </cell>
          <cell r="F292">
            <v>4793100</v>
          </cell>
          <cell r="G292">
            <v>12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COM</v>
          </cell>
          <cell r="M292" t="str">
            <v>COM</v>
          </cell>
          <cell r="N292" t="str">
            <v>ASESOR DE LA DIRECC. GRAL. DEL TRABAJO</v>
          </cell>
          <cell r="O292" t="str">
            <v>DEL M.A.G.</v>
          </cell>
          <cell r="P292">
            <v>41862</v>
          </cell>
          <cell r="Q292">
            <v>0.29863013698630136</v>
          </cell>
          <cell r="R292" t="str">
            <v>RES COM N° 40RES DESIG 434</v>
          </cell>
          <cell r="S292">
            <v>0</v>
          </cell>
          <cell r="T292">
            <v>0</v>
          </cell>
          <cell r="U292">
            <v>292</v>
          </cell>
        </row>
        <row r="293">
          <cell r="A293">
            <v>3532853</v>
          </cell>
          <cell r="B293" t="str">
            <v>RUBEN ANTONIO</v>
          </cell>
          <cell r="C293" t="str">
            <v>MONTALBETTI LEIMBACHER</v>
          </cell>
          <cell r="D293" t="str">
            <v>COMISIONADO</v>
          </cell>
          <cell r="E293" t="str">
            <v>COM</v>
          </cell>
          <cell r="F293">
            <v>1821897</v>
          </cell>
          <cell r="G293">
            <v>12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 t="str">
            <v>COM</v>
          </cell>
          <cell r="M293" t="str">
            <v>COM</v>
          </cell>
          <cell r="N293" t="str">
            <v>TECNICO DE CONTROL Y SEGUIMIENTO</v>
          </cell>
          <cell r="O293" t="str">
            <v>DEL M.A.G.</v>
          </cell>
          <cell r="P293">
            <v>41862</v>
          </cell>
          <cell r="Q293">
            <v>0.29863013698630136</v>
          </cell>
          <cell r="R293" t="str">
            <v>RES COM N° 406</v>
          </cell>
          <cell r="S293">
            <v>0</v>
          </cell>
          <cell r="T293">
            <v>0</v>
          </cell>
          <cell r="U293">
            <v>293</v>
          </cell>
        </row>
        <row r="294">
          <cell r="A294">
            <v>1056963</v>
          </cell>
          <cell r="B294" t="str">
            <v>ATILIO</v>
          </cell>
          <cell r="C294" t="str">
            <v>GUERRERO PALACIOS</v>
          </cell>
          <cell r="D294" t="str">
            <v>COMISIONADO</v>
          </cell>
          <cell r="E294" t="str">
            <v>COM</v>
          </cell>
          <cell r="F294">
            <v>4179920</v>
          </cell>
          <cell r="G294">
            <v>12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COM</v>
          </cell>
          <cell r="M294" t="str">
            <v>COM</v>
          </cell>
          <cell r="N294" t="str">
            <v>DIRECTOR GRAL. DE INSPECCION I FISCALIZACION LABORAL</v>
          </cell>
          <cell r="O294" t="str">
            <v>DE LA CORTE SUPREMA DE JUSTICIA</v>
          </cell>
          <cell r="P294">
            <v>41880</v>
          </cell>
          <cell r="Q294">
            <v>0.24931506849315069</v>
          </cell>
          <cell r="R294" t="str">
            <v>RES. COM N° 498</v>
          </cell>
          <cell r="S294">
            <v>0</v>
          </cell>
          <cell r="T294">
            <v>0</v>
          </cell>
          <cell r="U294">
            <v>294</v>
          </cell>
        </row>
        <row r="295">
          <cell r="A295">
            <v>1837112</v>
          </cell>
          <cell r="B295" t="str">
            <v>CHRISTIAN ROLANDO</v>
          </cell>
          <cell r="C295" t="str">
            <v>MOREL SANCHEZ</v>
          </cell>
          <cell r="D295" t="str">
            <v>COMISIONADO</v>
          </cell>
          <cell r="E295" t="str">
            <v>COM</v>
          </cell>
          <cell r="F295">
            <v>0</v>
          </cell>
          <cell r="G295">
            <v>12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COM</v>
          </cell>
          <cell r="M295" t="str">
            <v>COM</v>
          </cell>
          <cell r="N295" t="str">
            <v>DIRECCION FINANCIERA/TECNICO DE  PRESUPUESTO</v>
          </cell>
          <cell r="O295" t="str">
            <v>MINIST. AGRICULTURA Y GANADERIA</v>
          </cell>
          <cell r="P295">
            <v>41919</v>
          </cell>
          <cell r="Q295">
            <v>0.14246575342465753</v>
          </cell>
          <cell r="R295" t="str">
            <v>RES  COMIS Nº 609</v>
          </cell>
          <cell r="S295">
            <v>0</v>
          </cell>
          <cell r="T295">
            <v>0</v>
          </cell>
          <cell r="U295">
            <v>294</v>
          </cell>
        </row>
        <row r="296">
          <cell r="A296">
            <v>3762759</v>
          </cell>
          <cell r="B296" t="str">
            <v>PAOLA ANDREA</v>
          </cell>
          <cell r="C296" t="str">
            <v>FRANCO MACIEL</v>
          </cell>
          <cell r="D296" t="str">
            <v>CONTRATADO</v>
          </cell>
          <cell r="E296" t="str">
            <v>XT1</v>
          </cell>
          <cell r="F296">
            <v>2750000</v>
          </cell>
          <cell r="G296">
            <v>12</v>
          </cell>
          <cell r="H296">
            <v>16</v>
          </cell>
          <cell r="I296">
            <v>0</v>
          </cell>
          <cell r="J296">
            <v>0</v>
          </cell>
          <cell r="K296">
            <v>0</v>
          </cell>
          <cell r="L296">
            <v>141</v>
          </cell>
          <cell r="M296" t="str">
            <v>CON</v>
          </cell>
          <cell r="N296" t="str">
            <v>ASISTENTE/VICE MINISTRO DE EMPLEO Y S.S.</v>
          </cell>
          <cell r="O296">
            <v>0</v>
          </cell>
          <cell r="P296">
            <v>0</v>
          </cell>
          <cell r="Q296">
            <v>114.98904109589041</v>
          </cell>
          <cell r="R296">
            <v>0</v>
          </cell>
          <cell r="S296">
            <v>0</v>
          </cell>
          <cell r="T296">
            <v>0</v>
          </cell>
          <cell r="U296">
            <v>295</v>
          </cell>
        </row>
        <row r="297">
          <cell r="A297">
            <v>4203296</v>
          </cell>
          <cell r="B297" t="str">
            <v>NILDA MARIA</v>
          </cell>
          <cell r="C297" t="str">
            <v>FERREIRA FLEITAS</v>
          </cell>
          <cell r="D297" t="str">
            <v>CONTRATADO</v>
          </cell>
          <cell r="E297" t="str">
            <v>XT1</v>
          </cell>
          <cell r="F297">
            <v>2750000</v>
          </cell>
          <cell r="G297">
            <v>12</v>
          </cell>
          <cell r="H297">
            <v>16</v>
          </cell>
          <cell r="I297">
            <v>0</v>
          </cell>
          <cell r="J297">
            <v>0</v>
          </cell>
          <cell r="K297">
            <v>0</v>
          </cell>
          <cell r="L297">
            <v>141</v>
          </cell>
          <cell r="M297" t="str">
            <v>CON</v>
          </cell>
          <cell r="N297" t="str">
            <v>ENCARGADA LEGAJOS/D.G.T.H.</v>
          </cell>
          <cell r="O297">
            <v>0</v>
          </cell>
          <cell r="P297">
            <v>41809</v>
          </cell>
          <cell r="Q297">
            <v>0.44383561643835617</v>
          </cell>
          <cell r="R297" t="str">
            <v>RES DESIG 178</v>
          </cell>
          <cell r="S297">
            <v>0</v>
          </cell>
          <cell r="T297">
            <v>0</v>
          </cell>
          <cell r="U297">
            <v>296</v>
          </cell>
        </row>
        <row r="298">
          <cell r="A298">
            <v>1883542</v>
          </cell>
          <cell r="B298" t="str">
            <v>BLANCA BLASIDA</v>
          </cell>
          <cell r="C298" t="str">
            <v>BARRIOS ROMAN</v>
          </cell>
          <cell r="D298" t="str">
            <v>CONTRATADO</v>
          </cell>
          <cell r="E298" t="str">
            <v>XT1</v>
          </cell>
          <cell r="F298">
            <v>2750000</v>
          </cell>
          <cell r="G298">
            <v>12</v>
          </cell>
          <cell r="H298">
            <v>16</v>
          </cell>
          <cell r="I298">
            <v>0</v>
          </cell>
          <cell r="J298">
            <v>0</v>
          </cell>
          <cell r="K298">
            <v>0</v>
          </cell>
          <cell r="L298">
            <v>141</v>
          </cell>
          <cell r="M298" t="str">
            <v>CON</v>
          </cell>
          <cell r="N298" t="str">
            <v>SERVICIOS GENERALES/AREA LIMPIEZA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297</v>
          </cell>
        </row>
        <row r="299">
          <cell r="A299">
            <v>2348200</v>
          </cell>
          <cell r="B299" t="str">
            <v>EDIBERTA</v>
          </cell>
          <cell r="C299" t="str">
            <v>BRITEZ</v>
          </cell>
          <cell r="D299" t="str">
            <v>CONTRATADO</v>
          </cell>
          <cell r="E299" t="str">
            <v>XT1</v>
          </cell>
          <cell r="F299">
            <v>2750000</v>
          </cell>
          <cell r="G299">
            <v>12</v>
          </cell>
          <cell r="H299">
            <v>16</v>
          </cell>
          <cell r="I299">
            <v>0</v>
          </cell>
          <cell r="J299">
            <v>0</v>
          </cell>
          <cell r="K299">
            <v>0</v>
          </cell>
          <cell r="L299">
            <v>141</v>
          </cell>
          <cell r="M299" t="str">
            <v>CON</v>
          </cell>
          <cell r="N299" t="str">
            <v>ASISTENTE MESA DE ENTRADA/ DGT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298</v>
          </cell>
        </row>
        <row r="300">
          <cell r="A300">
            <v>2209012</v>
          </cell>
          <cell r="B300" t="str">
            <v>ANAHI ELIZABETH</v>
          </cell>
          <cell r="C300" t="str">
            <v>ALVAREZ FRETES</v>
          </cell>
          <cell r="D300" t="str">
            <v>CONTRATADO</v>
          </cell>
          <cell r="E300" t="str">
            <v>XT1</v>
          </cell>
          <cell r="F300">
            <v>2750000</v>
          </cell>
          <cell r="G300">
            <v>12</v>
          </cell>
          <cell r="H300">
            <v>16</v>
          </cell>
          <cell r="I300">
            <v>0</v>
          </cell>
          <cell r="J300">
            <v>0</v>
          </cell>
          <cell r="K300">
            <v>0</v>
          </cell>
          <cell r="L300">
            <v>141</v>
          </cell>
          <cell r="M300" t="str">
            <v>CON</v>
          </cell>
          <cell r="N300" t="str">
            <v>DIREC. GRAL. MUJER TRABAJADORA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299</v>
          </cell>
        </row>
        <row r="301">
          <cell r="A301">
            <v>3562013</v>
          </cell>
          <cell r="B301" t="str">
            <v>VICENTE JAVIER ANTONIO</v>
          </cell>
          <cell r="C301" t="str">
            <v>CABALLERO</v>
          </cell>
          <cell r="D301" t="str">
            <v>CONTRATADO</v>
          </cell>
          <cell r="E301" t="str">
            <v>XT1</v>
          </cell>
          <cell r="F301">
            <v>2000000</v>
          </cell>
          <cell r="G301">
            <v>12</v>
          </cell>
          <cell r="H301">
            <v>16</v>
          </cell>
          <cell r="I301">
            <v>0</v>
          </cell>
          <cell r="J301">
            <v>0</v>
          </cell>
          <cell r="K301">
            <v>0</v>
          </cell>
          <cell r="L301">
            <v>141</v>
          </cell>
          <cell r="M301" t="str">
            <v>CON</v>
          </cell>
          <cell r="N301" t="str">
            <v>UJIER - ORDENANZA/DGTH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300</v>
          </cell>
        </row>
        <row r="302">
          <cell r="A302">
            <v>1189649</v>
          </cell>
          <cell r="B302" t="str">
            <v>JUSTINA</v>
          </cell>
          <cell r="C302" t="str">
            <v>AQUINO ARRUA</v>
          </cell>
          <cell r="D302" t="str">
            <v>CONTRATADO</v>
          </cell>
          <cell r="E302" t="str">
            <v>XT1</v>
          </cell>
          <cell r="F302">
            <v>3500000</v>
          </cell>
          <cell r="G302">
            <v>12</v>
          </cell>
          <cell r="H302">
            <v>16</v>
          </cell>
          <cell r="I302">
            <v>0</v>
          </cell>
          <cell r="J302">
            <v>0</v>
          </cell>
          <cell r="K302">
            <v>0</v>
          </cell>
          <cell r="L302">
            <v>141</v>
          </cell>
          <cell r="M302" t="str">
            <v>CON</v>
          </cell>
          <cell r="N302" t="str">
            <v>DIRECTORA REG DE TRABAJO / DPTO. ÑEEMBUCU</v>
          </cell>
          <cell r="O302">
            <v>0</v>
          </cell>
          <cell r="P302">
            <v>41536</v>
          </cell>
          <cell r="Q302">
            <v>1.1917808219178083</v>
          </cell>
          <cell r="R302" t="str">
            <v>RESOLUCION MJ/96 - CONT N° 100</v>
          </cell>
          <cell r="S302">
            <v>0</v>
          </cell>
          <cell r="T302">
            <v>0</v>
          </cell>
          <cell r="U302">
            <v>301</v>
          </cell>
        </row>
        <row r="303">
          <cell r="A303">
            <v>2305002</v>
          </cell>
          <cell r="B303" t="str">
            <v>CARMEN FATTIMA</v>
          </cell>
          <cell r="C303" t="str">
            <v>VILLAGRA GIMENEZ</v>
          </cell>
          <cell r="D303" t="str">
            <v>CONTRATADO</v>
          </cell>
          <cell r="E303" t="str">
            <v>XT1</v>
          </cell>
          <cell r="F303">
            <v>2000000</v>
          </cell>
          <cell r="G303">
            <v>12</v>
          </cell>
          <cell r="H303">
            <v>16</v>
          </cell>
          <cell r="I303">
            <v>0</v>
          </cell>
          <cell r="J303">
            <v>0</v>
          </cell>
          <cell r="K303">
            <v>0</v>
          </cell>
          <cell r="L303">
            <v>141</v>
          </cell>
          <cell r="M303" t="str">
            <v>CON</v>
          </cell>
          <cell r="N303" t="str">
            <v>ASISTENTE/ GABINETE TECNICO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302</v>
          </cell>
        </row>
        <row r="304">
          <cell r="A304">
            <v>3643189</v>
          </cell>
          <cell r="B304" t="str">
            <v>MIRTA</v>
          </cell>
          <cell r="C304" t="str">
            <v>BENEGAS BRITEZ</v>
          </cell>
          <cell r="D304" t="str">
            <v>CONTRATADO</v>
          </cell>
          <cell r="E304" t="str">
            <v>XT1</v>
          </cell>
          <cell r="F304">
            <v>2000000</v>
          </cell>
          <cell r="G304">
            <v>12</v>
          </cell>
          <cell r="H304">
            <v>16</v>
          </cell>
          <cell r="I304">
            <v>0</v>
          </cell>
          <cell r="J304">
            <v>0</v>
          </cell>
          <cell r="K304">
            <v>0</v>
          </cell>
          <cell r="L304">
            <v>141</v>
          </cell>
          <cell r="M304" t="str">
            <v>CON</v>
          </cell>
          <cell r="N304" t="str">
            <v>ASISTENTE ADMIN./OBRERO PATRONAL</v>
          </cell>
          <cell r="O304">
            <v>0</v>
          </cell>
          <cell r="P304">
            <v>0</v>
          </cell>
          <cell r="Q304">
            <v>0</v>
          </cell>
          <cell r="R304" t="str">
            <v>RESOLUCION 5</v>
          </cell>
          <cell r="S304">
            <v>0</v>
          </cell>
          <cell r="T304">
            <v>0</v>
          </cell>
          <cell r="U304">
            <v>303</v>
          </cell>
        </row>
        <row r="305">
          <cell r="A305">
            <v>519552</v>
          </cell>
          <cell r="B305" t="str">
            <v>MIRIAN PETRONILA</v>
          </cell>
          <cell r="C305" t="str">
            <v>APONTE PRADO</v>
          </cell>
          <cell r="D305" t="str">
            <v>CONTRATADO</v>
          </cell>
          <cell r="E305" t="str">
            <v>XT1</v>
          </cell>
          <cell r="F305">
            <v>7296220</v>
          </cell>
          <cell r="G305">
            <v>12</v>
          </cell>
          <cell r="H305">
            <v>16</v>
          </cell>
          <cell r="I305">
            <v>0</v>
          </cell>
          <cell r="J305">
            <v>0</v>
          </cell>
          <cell r="K305">
            <v>0</v>
          </cell>
          <cell r="L305">
            <v>141</v>
          </cell>
          <cell r="M305" t="str">
            <v>CON</v>
          </cell>
          <cell r="N305" t="str">
            <v>SECRETARIA PRIVADA/MINISTRO</v>
          </cell>
          <cell r="O305">
            <v>0</v>
          </cell>
          <cell r="P305">
            <v>41752</v>
          </cell>
          <cell r="Q305">
            <v>0.6</v>
          </cell>
          <cell r="R305" t="str">
            <v>RESOLUCION 29</v>
          </cell>
          <cell r="S305">
            <v>0</v>
          </cell>
          <cell r="T305">
            <v>0</v>
          </cell>
          <cell r="U305">
            <v>304</v>
          </cell>
        </row>
        <row r="306">
          <cell r="A306">
            <v>3258315</v>
          </cell>
          <cell r="B306" t="str">
            <v>FATIMA BEATRIZ</v>
          </cell>
          <cell r="C306" t="str">
            <v>ESTIGARRIBIA RODAS</v>
          </cell>
          <cell r="D306" t="str">
            <v>CONTRATADO</v>
          </cell>
          <cell r="E306" t="str">
            <v>XT1</v>
          </cell>
          <cell r="F306">
            <v>3000000</v>
          </cell>
          <cell r="G306">
            <v>12</v>
          </cell>
          <cell r="H306">
            <v>16</v>
          </cell>
          <cell r="I306">
            <v>0</v>
          </cell>
          <cell r="J306">
            <v>0</v>
          </cell>
          <cell r="K306">
            <v>0</v>
          </cell>
          <cell r="L306">
            <v>141</v>
          </cell>
          <cell r="M306" t="str">
            <v>CON</v>
          </cell>
          <cell r="N306" t="str">
            <v>TECNICA - RENDICION DE CUENTA</v>
          </cell>
          <cell r="O306">
            <v>0</v>
          </cell>
          <cell r="P306">
            <v>41772</v>
          </cell>
          <cell r="Q306">
            <v>0.54520547945205478</v>
          </cell>
          <cell r="R306" t="str">
            <v>RESOLUCION 91 - CONT. N° 109</v>
          </cell>
          <cell r="S306">
            <v>109</v>
          </cell>
          <cell r="T306">
            <v>0</v>
          </cell>
          <cell r="U306">
            <v>305</v>
          </cell>
        </row>
        <row r="307">
          <cell r="A307">
            <v>4858458</v>
          </cell>
          <cell r="B307" t="str">
            <v>IVANNA MARIEL</v>
          </cell>
          <cell r="C307" t="str">
            <v>SANCHEZ GAMARRA</v>
          </cell>
          <cell r="D307" t="str">
            <v>CONTRATADO</v>
          </cell>
          <cell r="E307" t="str">
            <v>XT1</v>
          </cell>
          <cell r="F307">
            <v>3000000</v>
          </cell>
          <cell r="G307">
            <v>12</v>
          </cell>
          <cell r="H307">
            <v>16</v>
          </cell>
          <cell r="I307">
            <v>0</v>
          </cell>
          <cell r="J307">
            <v>0</v>
          </cell>
          <cell r="K307">
            <v>0</v>
          </cell>
          <cell r="L307">
            <v>141</v>
          </cell>
          <cell r="M307" t="str">
            <v>CON</v>
          </cell>
          <cell r="N307" t="str">
            <v>ASISTENTE/ D.G.A.I.</v>
          </cell>
          <cell r="O307">
            <v>0</v>
          </cell>
          <cell r="P307">
            <v>41772</v>
          </cell>
          <cell r="Q307">
            <v>0.54520547945205478</v>
          </cell>
          <cell r="R307" t="str">
            <v>RESOLUCION 91 - CONT. N° 110</v>
          </cell>
          <cell r="S307">
            <v>110</v>
          </cell>
          <cell r="T307">
            <v>0</v>
          </cell>
          <cell r="U307">
            <v>306</v>
          </cell>
        </row>
        <row r="308">
          <cell r="A308">
            <v>2349395</v>
          </cell>
          <cell r="B308" t="str">
            <v>FELIX SANTA CRUZ</v>
          </cell>
          <cell r="C308" t="str">
            <v>RECALDE CANTERO</v>
          </cell>
          <cell r="D308" t="str">
            <v>CONTRATADO</v>
          </cell>
          <cell r="E308" t="str">
            <v>XT1</v>
          </cell>
          <cell r="F308">
            <v>3000000</v>
          </cell>
          <cell r="G308">
            <v>12</v>
          </cell>
          <cell r="H308">
            <v>16</v>
          </cell>
          <cell r="I308">
            <v>0</v>
          </cell>
          <cell r="J308">
            <v>0</v>
          </cell>
          <cell r="K308">
            <v>0</v>
          </cell>
          <cell r="L308">
            <v>141</v>
          </cell>
          <cell r="M308" t="str">
            <v>CON</v>
          </cell>
          <cell r="N308" t="str">
            <v>TECNICO - DPTO. DE TESORERIA</v>
          </cell>
          <cell r="O308">
            <v>0</v>
          </cell>
          <cell r="P308">
            <v>41772</v>
          </cell>
          <cell r="Q308">
            <v>0.54520547945205478</v>
          </cell>
          <cell r="R308" t="str">
            <v>RESOLUCION 91 - CONT. N° 111</v>
          </cell>
          <cell r="S308">
            <v>111</v>
          </cell>
          <cell r="T308">
            <v>0</v>
          </cell>
          <cell r="U308">
            <v>307</v>
          </cell>
        </row>
        <row r="309">
          <cell r="A309">
            <v>4693588</v>
          </cell>
          <cell r="B309" t="str">
            <v>MARIA DE JESUS</v>
          </cell>
          <cell r="C309" t="str">
            <v>ADORNO COLMAN</v>
          </cell>
          <cell r="D309" t="str">
            <v>CONTRATADO</v>
          </cell>
          <cell r="E309" t="str">
            <v>XT1</v>
          </cell>
          <cell r="F309">
            <v>3000000</v>
          </cell>
          <cell r="G309">
            <v>12</v>
          </cell>
          <cell r="H309">
            <v>16</v>
          </cell>
          <cell r="I309">
            <v>0</v>
          </cell>
          <cell r="J309">
            <v>0</v>
          </cell>
          <cell r="K309">
            <v>0</v>
          </cell>
          <cell r="L309">
            <v>141</v>
          </cell>
          <cell r="M309" t="str">
            <v>CON</v>
          </cell>
          <cell r="N309" t="str">
            <v>TECNICA - DPTO. DE CONTABILIDAD</v>
          </cell>
          <cell r="O309">
            <v>0</v>
          </cell>
          <cell r="P309">
            <v>41772</v>
          </cell>
          <cell r="Q309">
            <v>0.54520547945205478</v>
          </cell>
          <cell r="R309" t="str">
            <v>RESOLUCION 91 - CONT. N° 112</v>
          </cell>
          <cell r="S309">
            <v>112</v>
          </cell>
          <cell r="T309">
            <v>0</v>
          </cell>
          <cell r="U309">
            <v>308</v>
          </cell>
        </row>
        <row r="310">
          <cell r="A310">
            <v>4034502</v>
          </cell>
          <cell r="B310" t="str">
            <v>DIEGO LUIS</v>
          </cell>
          <cell r="C310" t="str">
            <v>BARANDA BOY</v>
          </cell>
          <cell r="D310" t="str">
            <v>CONTRATADO</v>
          </cell>
          <cell r="E310" t="str">
            <v>XT1</v>
          </cell>
          <cell r="F310">
            <v>3000000</v>
          </cell>
          <cell r="G310">
            <v>12</v>
          </cell>
          <cell r="H310">
            <v>16</v>
          </cell>
          <cell r="I310">
            <v>0</v>
          </cell>
          <cell r="J310">
            <v>0</v>
          </cell>
          <cell r="K310">
            <v>0</v>
          </cell>
          <cell r="L310">
            <v>141</v>
          </cell>
          <cell r="M310" t="str">
            <v>CON</v>
          </cell>
          <cell r="N310" t="str">
            <v>ASISTENTE/ D.G.A.I.</v>
          </cell>
          <cell r="O310">
            <v>0</v>
          </cell>
          <cell r="P310">
            <v>41772</v>
          </cell>
          <cell r="Q310">
            <v>0.54520547945205478</v>
          </cell>
          <cell r="R310" t="str">
            <v>RESOLUCION 91 - CONT. N° 113</v>
          </cell>
          <cell r="S310">
            <v>113</v>
          </cell>
          <cell r="T310">
            <v>0</v>
          </cell>
          <cell r="U310">
            <v>309</v>
          </cell>
        </row>
        <row r="311">
          <cell r="A311">
            <v>4912848</v>
          </cell>
          <cell r="B311" t="str">
            <v>ALEXIS GIOVANNI</v>
          </cell>
          <cell r="C311" t="str">
            <v>CENTURION GINI</v>
          </cell>
          <cell r="D311" t="str">
            <v>CONTRATADO</v>
          </cell>
          <cell r="E311" t="str">
            <v>XT1</v>
          </cell>
          <cell r="F311">
            <v>3000000</v>
          </cell>
          <cell r="G311">
            <v>12</v>
          </cell>
          <cell r="H311">
            <v>16</v>
          </cell>
          <cell r="I311">
            <v>0</v>
          </cell>
          <cell r="J311">
            <v>0</v>
          </cell>
          <cell r="K311">
            <v>0</v>
          </cell>
          <cell r="L311">
            <v>141</v>
          </cell>
          <cell r="M311" t="str">
            <v>CON</v>
          </cell>
          <cell r="N311" t="str">
            <v>TECNICO INFORMATICO</v>
          </cell>
          <cell r="O311">
            <v>0</v>
          </cell>
          <cell r="P311">
            <v>41772</v>
          </cell>
          <cell r="Q311">
            <v>0.54520547945205478</v>
          </cell>
          <cell r="R311" t="str">
            <v>RESOLUCION 91 - CONT. N° 114</v>
          </cell>
          <cell r="S311">
            <v>114</v>
          </cell>
          <cell r="T311">
            <v>0</v>
          </cell>
          <cell r="U311">
            <v>310</v>
          </cell>
        </row>
        <row r="312">
          <cell r="A312">
            <v>4490605</v>
          </cell>
          <cell r="B312" t="str">
            <v xml:space="preserve">JUAN CARLOS </v>
          </cell>
          <cell r="C312" t="str">
            <v>BOY LOPEZ</v>
          </cell>
          <cell r="D312" t="str">
            <v>CONTRATADO</v>
          </cell>
          <cell r="E312" t="str">
            <v>XT1</v>
          </cell>
          <cell r="F312">
            <v>3000000</v>
          </cell>
          <cell r="G312">
            <v>12</v>
          </cell>
          <cell r="H312">
            <v>16</v>
          </cell>
          <cell r="I312">
            <v>0</v>
          </cell>
          <cell r="J312">
            <v>0</v>
          </cell>
          <cell r="K312">
            <v>0</v>
          </cell>
          <cell r="L312">
            <v>141</v>
          </cell>
          <cell r="M312" t="str">
            <v>CON</v>
          </cell>
          <cell r="N312" t="str">
            <v>ASISTENTE- TECNICO ADM / DGAJ</v>
          </cell>
          <cell r="O312">
            <v>0</v>
          </cell>
          <cell r="P312">
            <v>41772</v>
          </cell>
          <cell r="Q312">
            <v>0.54520547945205478</v>
          </cell>
          <cell r="R312" t="str">
            <v>RESOLUCION 91 - CONT. N° 115</v>
          </cell>
          <cell r="S312">
            <v>115</v>
          </cell>
          <cell r="T312">
            <v>0</v>
          </cell>
          <cell r="U312">
            <v>311</v>
          </cell>
        </row>
        <row r="313">
          <cell r="A313">
            <v>4536931</v>
          </cell>
          <cell r="B313" t="str">
            <v>LURDES ELOISA</v>
          </cell>
          <cell r="C313" t="str">
            <v>LEZCANO FERNANDEZ</v>
          </cell>
          <cell r="D313" t="str">
            <v>CONTRATADO</v>
          </cell>
          <cell r="E313" t="str">
            <v>XT1</v>
          </cell>
          <cell r="F313">
            <v>3000000</v>
          </cell>
          <cell r="G313">
            <v>12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141</v>
          </cell>
          <cell r="M313" t="str">
            <v>CON</v>
          </cell>
          <cell r="N313" t="str">
            <v>TRANSCRIPCIÓN-ATENCION AL PUBLICO / D.G.T</v>
          </cell>
          <cell r="O313">
            <v>0</v>
          </cell>
          <cell r="P313">
            <v>41772</v>
          </cell>
          <cell r="Q313">
            <v>0.54520547945205478</v>
          </cell>
          <cell r="R313" t="str">
            <v>RESOLUCION 91 - CONT. N° 116</v>
          </cell>
          <cell r="S313">
            <v>116</v>
          </cell>
          <cell r="T313">
            <v>0</v>
          </cell>
          <cell r="U313">
            <v>312</v>
          </cell>
        </row>
        <row r="314">
          <cell r="A314">
            <v>1988757</v>
          </cell>
          <cell r="B314" t="str">
            <v>GUSTAVO ARIEL</v>
          </cell>
          <cell r="C314" t="str">
            <v>LEON PALACIO</v>
          </cell>
          <cell r="D314" t="str">
            <v>CONTRATADO</v>
          </cell>
          <cell r="E314" t="str">
            <v>XT1</v>
          </cell>
          <cell r="F314">
            <v>3000000</v>
          </cell>
          <cell r="G314">
            <v>12</v>
          </cell>
          <cell r="H314">
            <v>16</v>
          </cell>
          <cell r="I314">
            <v>0</v>
          </cell>
          <cell r="J314">
            <v>0</v>
          </cell>
          <cell r="K314">
            <v>0</v>
          </cell>
          <cell r="L314">
            <v>141</v>
          </cell>
          <cell r="M314" t="str">
            <v>CON</v>
          </cell>
          <cell r="N314" t="str">
            <v>ASISTENTE / D.G.G.</v>
          </cell>
          <cell r="O314">
            <v>0</v>
          </cell>
          <cell r="P314">
            <v>41772</v>
          </cell>
          <cell r="Q314">
            <v>0.54520547945205478</v>
          </cell>
          <cell r="R314" t="str">
            <v>RESOLUCION 91 - CONT. N° 117</v>
          </cell>
          <cell r="S314">
            <v>117</v>
          </cell>
          <cell r="T314">
            <v>0</v>
          </cell>
          <cell r="U314">
            <v>313</v>
          </cell>
        </row>
        <row r="315">
          <cell r="A315">
            <v>3235250</v>
          </cell>
          <cell r="B315" t="str">
            <v>JAZMIN LETIZIA</v>
          </cell>
          <cell r="C315" t="str">
            <v>TABARELLI PEDROZO</v>
          </cell>
          <cell r="D315" t="str">
            <v>CONTRATADO</v>
          </cell>
          <cell r="E315" t="str">
            <v>XT1</v>
          </cell>
          <cell r="F315">
            <v>3000000</v>
          </cell>
          <cell r="G315">
            <v>12</v>
          </cell>
          <cell r="H315">
            <v>16</v>
          </cell>
          <cell r="I315">
            <v>0</v>
          </cell>
          <cell r="J315">
            <v>0</v>
          </cell>
          <cell r="K315">
            <v>0</v>
          </cell>
          <cell r="L315">
            <v>141</v>
          </cell>
          <cell r="M315" t="str">
            <v>CON</v>
          </cell>
          <cell r="N315" t="str">
            <v>ASISTENTE/ D.G.A.J.</v>
          </cell>
          <cell r="O315">
            <v>0</v>
          </cell>
          <cell r="P315">
            <v>41772</v>
          </cell>
          <cell r="Q315">
            <v>0.54520547945205478</v>
          </cell>
          <cell r="R315" t="str">
            <v>RESOLUCION 91 - CONT. N° 118</v>
          </cell>
          <cell r="S315">
            <v>118</v>
          </cell>
          <cell r="T315">
            <v>0</v>
          </cell>
          <cell r="U315">
            <v>314</v>
          </cell>
        </row>
        <row r="316">
          <cell r="A316">
            <v>2020986</v>
          </cell>
          <cell r="B316" t="str">
            <v>CARMEN BEATRIZ</v>
          </cell>
          <cell r="C316" t="str">
            <v>CAMPUZANO BERNAL</v>
          </cell>
          <cell r="D316" t="str">
            <v>CONTRATADO</v>
          </cell>
          <cell r="E316" t="str">
            <v>XT1</v>
          </cell>
          <cell r="F316">
            <v>3000000</v>
          </cell>
          <cell r="G316">
            <v>12</v>
          </cell>
          <cell r="H316">
            <v>16</v>
          </cell>
          <cell r="I316">
            <v>0</v>
          </cell>
          <cell r="J316">
            <v>0</v>
          </cell>
          <cell r="K316">
            <v>0</v>
          </cell>
          <cell r="L316">
            <v>141</v>
          </cell>
          <cell r="M316" t="str">
            <v>CON</v>
          </cell>
          <cell r="N316" t="str">
            <v>ASISTENTE / DIRECC. UOC</v>
          </cell>
          <cell r="O316">
            <v>0</v>
          </cell>
          <cell r="P316">
            <v>41772</v>
          </cell>
          <cell r="Q316">
            <v>0.54520547945205478</v>
          </cell>
          <cell r="R316" t="str">
            <v>RESOLUCION 91 - CONT. N° 119</v>
          </cell>
          <cell r="S316">
            <v>119</v>
          </cell>
          <cell r="T316">
            <v>0</v>
          </cell>
          <cell r="U316">
            <v>315</v>
          </cell>
        </row>
        <row r="317">
          <cell r="A317">
            <v>4604128</v>
          </cell>
          <cell r="B317" t="str">
            <v xml:space="preserve">JUAN CARLOS </v>
          </cell>
          <cell r="C317" t="str">
            <v>IGLESIA DURE</v>
          </cell>
          <cell r="D317" t="str">
            <v>CONTRATADO</v>
          </cell>
          <cell r="E317" t="str">
            <v>XT1</v>
          </cell>
          <cell r="F317">
            <v>3000000</v>
          </cell>
          <cell r="G317">
            <v>12</v>
          </cell>
          <cell r="H317">
            <v>16</v>
          </cell>
          <cell r="I317">
            <v>0</v>
          </cell>
          <cell r="J317">
            <v>0</v>
          </cell>
          <cell r="K317">
            <v>0</v>
          </cell>
          <cell r="L317">
            <v>141</v>
          </cell>
          <cell r="M317" t="str">
            <v>CON</v>
          </cell>
          <cell r="N317" t="str">
            <v>ASISTENTE/ DIREC. ADMINISTRATIVA</v>
          </cell>
          <cell r="O317">
            <v>0</v>
          </cell>
          <cell r="P317">
            <v>41772</v>
          </cell>
          <cell r="Q317">
            <v>0.54520547945205478</v>
          </cell>
          <cell r="R317" t="str">
            <v>RESOLUCION 91 - CONT. N° 120</v>
          </cell>
          <cell r="S317">
            <v>120</v>
          </cell>
          <cell r="T317">
            <v>0</v>
          </cell>
          <cell r="U317">
            <v>316</v>
          </cell>
        </row>
        <row r="318">
          <cell r="A318">
            <v>5124857</v>
          </cell>
          <cell r="B318" t="str">
            <v>SEBASTIAN EVER</v>
          </cell>
          <cell r="C318" t="str">
            <v>GONZALEZ MEDINA</v>
          </cell>
          <cell r="D318" t="str">
            <v>CONTRATADO</v>
          </cell>
          <cell r="E318" t="str">
            <v>XT1</v>
          </cell>
          <cell r="F318">
            <v>3000000</v>
          </cell>
          <cell r="G318">
            <v>12</v>
          </cell>
          <cell r="H318">
            <v>16</v>
          </cell>
          <cell r="I318">
            <v>0</v>
          </cell>
          <cell r="J318">
            <v>0</v>
          </cell>
          <cell r="K318">
            <v>0</v>
          </cell>
          <cell r="L318">
            <v>141</v>
          </cell>
          <cell r="M318" t="str">
            <v>CON</v>
          </cell>
          <cell r="N318" t="str">
            <v>SECRETARIO/DIRECCION ADMINISTRATIVA</v>
          </cell>
          <cell r="O318">
            <v>0</v>
          </cell>
          <cell r="P318">
            <v>41772</v>
          </cell>
          <cell r="Q318">
            <v>0.54520547945205478</v>
          </cell>
          <cell r="R318" t="str">
            <v>RESOLUCION 91 - CONT. N° 121</v>
          </cell>
          <cell r="S318">
            <v>121</v>
          </cell>
          <cell r="T318">
            <v>0</v>
          </cell>
          <cell r="U318">
            <v>317</v>
          </cell>
        </row>
        <row r="319">
          <cell r="A319">
            <v>2211586</v>
          </cell>
          <cell r="B319" t="str">
            <v>FELIX ALCIDES</v>
          </cell>
          <cell r="C319" t="str">
            <v>BENITEZ</v>
          </cell>
          <cell r="D319" t="str">
            <v>CONTRATADO</v>
          </cell>
          <cell r="E319" t="str">
            <v>XT1</v>
          </cell>
          <cell r="F319">
            <v>3000000</v>
          </cell>
          <cell r="G319">
            <v>12</v>
          </cell>
          <cell r="H319">
            <v>16</v>
          </cell>
          <cell r="I319">
            <v>0</v>
          </cell>
          <cell r="J319">
            <v>0</v>
          </cell>
          <cell r="K319">
            <v>0</v>
          </cell>
          <cell r="L319">
            <v>141</v>
          </cell>
          <cell r="M319" t="str">
            <v>CON</v>
          </cell>
          <cell r="N319" t="str">
            <v>DPTO. PATRIMONIO/ASISTENTE</v>
          </cell>
          <cell r="O319">
            <v>0</v>
          </cell>
          <cell r="P319">
            <v>41772</v>
          </cell>
          <cell r="Q319">
            <v>0.54520547945205478</v>
          </cell>
          <cell r="R319" t="str">
            <v>RESOLUCION 91 - CONT. N° 122</v>
          </cell>
          <cell r="S319">
            <v>122</v>
          </cell>
          <cell r="T319">
            <v>0</v>
          </cell>
          <cell r="U319">
            <v>318</v>
          </cell>
        </row>
        <row r="320">
          <cell r="A320">
            <v>2851577</v>
          </cell>
          <cell r="B320" t="str">
            <v>CARLOS ALEJANDRO</v>
          </cell>
          <cell r="C320" t="str">
            <v>OLMEDO COLARTE</v>
          </cell>
          <cell r="D320" t="str">
            <v>CONTRATADO</v>
          </cell>
          <cell r="E320" t="str">
            <v>XT1</v>
          </cell>
          <cell r="F320">
            <v>2800000</v>
          </cell>
          <cell r="G320">
            <v>12</v>
          </cell>
          <cell r="H320">
            <v>16</v>
          </cell>
          <cell r="I320">
            <v>0</v>
          </cell>
          <cell r="J320">
            <v>0</v>
          </cell>
          <cell r="K320">
            <v>0</v>
          </cell>
          <cell r="L320">
            <v>141</v>
          </cell>
          <cell r="M320" t="str">
            <v>CON</v>
          </cell>
          <cell r="N320" t="str">
            <v>ASISTENTE JURIDICO / D.N.I.</v>
          </cell>
          <cell r="O320">
            <v>0</v>
          </cell>
          <cell r="P320">
            <v>41772</v>
          </cell>
          <cell r="Q320">
            <v>0.54520547945205478</v>
          </cell>
          <cell r="R320" t="str">
            <v>RESOLUCION 91 - CONT. N° 123</v>
          </cell>
          <cell r="S320">
            <v>123</v>
          </cell>
          <cell r="T320">
            <v>0</v>
          </cell>
          <cell r="U320">
            <v>319</v>
          </cell>
        </row>
        <row r="321">
          <cell r="A321">
            <v>2194028</v>
          </cell>
          <cell r="B321" t="str">
            <v>RUBEN DANIEL</v>
          </cell>
          <cell r="C321" t="str">
            <v>GADEA ORUE</v>
          </cell>
          <cell r="D321" t="str">
            <v>CONTRATADO</v>
          </cell>
          <cell r="E321" t="str">
            <v>XT1</v>
          </cell>
          <cell r="F321">
            <v>4790000</v>
          </cell>
          <cell r="G321">
            <v>12</v>
          </cell>
          <cell r="H321">
            <v>16</v>
          </cell>
          <cell r="I321">
            <v>0</v>
          </cell>
          <cell r="J321">
            <v>0</v>
          </cell>
          <cell r="K321">
            <v>0</v>
          </cell>
          <cell r="L321">
            <v>141</v>
          </cell>
          <cell r="M321" t="str">
            <v>CON</v>
          </cell>
          <cell r="N321" t="str">
            <v>DIRECTOR DE INFORMATICA</v>
          </cell>
          <cell r="O321">
            <v>0</v>
          </cell>
          <cell r="P321">
            <v>41876</v>
          </cell>
          <cell r="Q321">
            <v>0.26027397260273971</v>
          </cell>
          <cell r="R321" t="str">
            <v xml:space="preserve">RESOLUCION DESIG 476 </v>
          </cell>
          <cell r="S321">
            <v>151</v>
          </cell>
          <cell r="T321">
            <v>0</v>
          </cell>
          <cell r="U321">
            <v>320</v>
          </cell>
        </row>
        <row r="322">
          <cell r="A322">
            <v>3185301</v>
          </cell>
          <cell r="B322" t="str">
            <v>JUAN ANTONIO</v>
          </cell>
          <cell r="C322" t="str">
            <v>BENITEZ ACOSTA</v>
          </cell>
          <cell r="D322" t="str">
            <v>CONTRATADO</v>
          </cell>
          <cell r="E322" t="str">
            <v>XP8</v>
          </cell>
          <cell r="F322">
            <v>3500000</v>
          </cell>
          <cell r="G322">
            <v>12</v>
          </cell>
          <cell r="H322">
            <v>16</v>
          </cell>
          <cell r="I322">
            <v>0</v>
          </cell>
          <cell r="J322">
            <v>0</v>
          </cell>
          <cell r="K322">
            <v>0</v>
          </cell>
          <cell r="L322">
            <v>145</v>
          </cell>
          <cell r="M322" t="str">
            <v>CON</v>
          </cell>
          <cell r="N322" t="str">
            <v>DIGAFI / ASISTENTE</v>
          </cell>
          <cell r="O322">
            <v>0</v>
          </cell>
          <cell r="P322">
            <v>41772</v>
          </cell>
          <cell r="Q322">
            <v>0.54520547945205478</v>
          </cell>
          <cell r="R322" t="str">
            <v>RESOLUCION 91 - CONT. N° 124</v>
          </cell>
          <cell r="S322">
            <v>124</v>
          </cell>
          <cell r="T322">
            <v>0</v>
          </cell>
          <cell r="U322">
            <v>321</v>
          </cell>
        </row>
        <row r="323">
          <cell r="A323">
            <v>4777787</v>
          </cell>
          <cell r="B323" t="str">
            <v>FIORELLA GISELLE</v>
          </cell>
          <cell r="C323" t="str">
            <v>BOGARIN RAMIREZ</v>
          </cell>
          <cell r="D323" t="str">
            <v>CONTRATADO</v>
          </cell>
          <cell r="E323" t="str">
            <v>XJ3</v>
          </cell>
          <cell r="F323">
            <v>2500000</v>
          </cell>
          <cell r="G323">
            <v>12</v>
          </cell>
          <cell r="H323">
            <v>16</v>
          </cell>
          <cell r="I323">
            <v>0</v>
          </cell>
          <cell r="J323">
            <v>0</v>
          </cell>
          <cell r="K323">
            <v>0</v>
          </cell>
          <cell r="L323">
            <v>144</v>
          </cell>
          <cell r="M323" t="str">
            <v>CON</v>
          </cell>
          <cell r="N323" t="str">
            <v>ASISTENTE PRIVADA</v>
          </cell>
          <cell r="O323">
            <v>0</v>
          </cell>
          <cell r="P323">
            <v>41772</v>
          </cell>
          <cell r="Q323">
            <v>0.54520547945205478</v>
          </cell>
          <cell r="R323" t="str">
            <v>RESOLUCION 91 - CONT. N° 125</v>
          </cell>
          <cell r="S323">
            <v>125</v>
          </cell>
          <cell r="T323">
            <v>0</v>
          </cell>
          <cell r="U323">
            <v>322</v>
          </cell>
        </row>
        <row r="324">
          <cell r="A324">
            <v>1125834</v>
          </cell>
          <cell r="B324" t="str">
            <v>ALICIA LILIANA</v>
          </cell>
          <cell r="C324" t="str">
            <v>LAGRAVE GONZALEZ</v>
          </cell>
          <cell r="D324" t="str">
            <v>CONTRATADO</v>
          </cell>
          <cell r="E324" t="str">
            <v>XJ3</v>
          </cell>
          <cell r="F324">
            <v>2500000</v>
          </cell>
          <cell r="G324">
            <v>12</v>
          </cell>
          <cell r="H324">
            <v>16</v>
          </cell>
          <cell r="I324">
            <v>0</v>
          </cell>
          <cell r="J324">
            <v>0</v>
          </cell>
          <cell r="K324">
            <v>0</v>
          </cell>
          <cell r="L324">
            <v>144</v>
          </cell>
          <cell r="M324" t="str">
            <v>CON</v>
          </cell>
          <cell r="N324" t="str">
            <v>RECEPCION DE CONTRASEÑAS DE PEDIDO DE RUBRICA</v>
          </cell>
          <cell r="O324">
            <v>0</v>
          </cell>
          <cell r="P324">
            <v>41772</v>
          </cell>
          <cell r="Q324">
            <v>0.54520547945205478</v>
          </cell>
          <cell r="R324" t="str">
            <v>RESOLUCION 91 - CONT. N° 126</v>
          </cell>
          <cell r="S324">
            <v>126</v>
          </cell>
          <cell r="T324">
            <v>0</v>
          </cell>
          <cell r="U324">
            <v>323</v>
          </cell>
        </row>
        <row r="325">
          <cell r="A325">
            <v>4172831</v>
          </cell>
          <cell r="B325" t="str">
            <v>RAUL ENRIQUE</v>
          </cell>
          <cell r="C325" t="str">
            <v>GALEANO ARAUJO</v>
          </cell>
          <cell r="D325" t="str">
            <v>CONTRATADO</v>
          </cell>
          <cell r="E325" t="str">
            <v>XJ3</v>
          </cell>
          <cell r="F325">
            <v>2500000</v>
          </cell>
          <cell r="G325">
            <v>12</v>
          </cell>
          <cell r="H325">
            <v>16</v>
          </cell>
          <cell r="I325">
            <v>0</v>
          </cell>
          <cell r="J325">
            <v>0</v>
          </cell>
          <cell r="K325">
            <v>0</v>
          </cell>
          <cell r="L325">
            <v>144</v>
          </cell>
          <cell r="M325" t="str">
            <v>CON</v>
          </cell>
          <cell r="N325" t="str">
            <v>DPTO. DE CONTROL Y SEGUIMIENTO / ASISTENTE</v>
          </cell>
          <cell r="O325">
            <v>0</v>
          </cell>
          <cell r="P325">
            <v>41772</v>
          </cell>
          <cell r="Q325">
            <v>0.54520547945205478</v>
          </cell>
          <cell r="R325" t="str">
            <v>RESOLUCION 91 - CONT. N° 127</v>
          </cell>
          <cell r="S325">
            <v>127</v>
          </cell>
          <cell r="T325">
            <v>0</v>
          </cell>
          <cell r="U325">
            <v>324</v>
          </cell>
        </row>
        <row r="326">
          <cell r="A326">
            <v>3637766</v>
          </cell>
          <cell r="B326" t="str">
            <v>LUIS GUSTAVO</v>
          </cell>
          <cell r="C326" t="str">
            <v>INSFRAN GIMENEZ</v>
          </cell>
          <cell r="D326" t="str">
            <v>CONTRATADO</v>
          </cell>
          <cell r="E326" t="str">
            <v>XJ3</v>
          </cell>
          <cell r="F326">
            <v>3000000</v>
          </cell>
          <cell r="G326">
            <v>12</v>
          </cell>
          <cell r="H326">
            <v>16</v>
          </cell>
          <cell r="I326">
            <v>0</v>
          </cell>
          <cell r="J326">
            <v>0</v>
          </cell>
          <cell r="K326">
            <v>0</v>
          </cell>
          <cell r="L326">
            <v>144</v>
          </cell>
          <cell r="M326" t="str">
            <v>CON</v>
          </cell>
          <cell r="N326" t="str">
            <v>DIRECCION ADMINISTRATIVA - CHOFER</v>
          </cell>
          <cell r="O326">
            <v>0</v>
          </cell>
          <cell r="P326">
            <v>41772</v>
          </cell>
          <cell r="Q326">
            <v>0.54520547945205478</v>
          </cell>
          <cell r="R326" t="str">
            <v>RESOLUCION 91 - CONT. N° 128</v>
          </cell>
          <cell r="S326">
            <v>128</v>
          </cell>
          <cell r="T326">
            <v>0</v>
          </cell>
          <cell r="U326">
            <v>325</v>
          </cell>
        </row>
        <row r="327">
          <cell r="A327">
            <v>2301845</v>
          </cell>
          <cell r="B327" t="str">
            <v>OSCAR CONCEPCION</v>
          </cell>
          <cell r="C327" t="str">
            <v>ESPINOLA GIMENEZ</v>
          </cell>
          <cell r="D327" t="str">
            <v>CONTRATADO</v>
          </cell>
          <cell r="E327" t="str">
            <v>XJ3</v>
          </cell>
          <cell r="F327">
            <v>3000000</v>
          </cell>
          <cell r="G327">
            <v>12</v>
          </cell>
          <cell r="H327">
            <v>16</v>
          </cell>
          <cell r="I327">
            <v>0</v>
          </cell>
          <cell r="J327">
            <v>0</v>
          </cell>
          <cell r="K327">
            <v>0</v>
          </cell>
          <cell r="L327">
            <v>144</v>
          </cell>
          <cell r="M327" t="str">
            <v>CON</v>
          </cell>
          <cell r="N327" t="str">
            <v>DIRECCION ADMINISTRATIVA - CHOFER</v>
          </cell>
          <cell r="O327">
            <v>0</v>
          </cell>
          <cell r="P327">
            <v>41772</v>
          </cell>
          <cell r="Q327">
            <v>0.54520547945205478</v>
          </cell>
          <cell r="R327" t="str">
            <v>RESOLUCION 91 - CONT. N° 129</v>
          </cell>
          <cell r="S327">
            <v>129</v>
          </cell>
          <cell r="T327">
            <v>0</v>
          </cell>
          <cell r="U327">
            <v>326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A13">
            <v>330184</v>
          </cell>
        </row>
      </sheetData>
      <sheetData sheetId="12" refreshError="1"/>
      <sheetData sheetId="13" refreshError="1"/>
      <sheetData sheetId="14" refreshError="1"/>
      <sheetData sheetId="15">
        <row r="29">
          <cell r="I29">
            <v>36975473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A13">
            <v>330184</v>
          </cell>
        </row>
      </sheetData>
      <sheetData sheetId="25" refreshError="1"/>
      <sheetData sheetId="26" refreshError="1"/>
      <sheetData sheetId="27">
        <row r="14">
          <cell r="A14">
            <v>388474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2">
          <cell r="A12">
            <v>330184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4">
          <cell r="A14">
            <v>585288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reccionfinancieramtess@gmail.com" TargetMode="External"/><Relationship Id="rId18" Type="http://schemas.openxmlformats.org/officeDocument/2006/relationships/hyperlink" Target="mailto:direccionfinancieramtess@gmail.com" TargetMode="External"/><Relationship Id="rId26" Type="http://schemas.openxmlformats.org/officeDocument/2006/relationships/hyperlink" Target="mailto:direccionfinancieramtess@gmail.com" TargetMode="External"/><Relationship Id="rId39" Type="http://schemas.openxmlformats.org/officeDocument/2006/relationships/hyperlink" Target="mailto:direccionfinancieramtess@gmail.com" TargetMode="External"/><Relationship Id="rId21" Type="http://schemas.openxmlformats.org/officeDocument/2006/relationships/hyperlink" Target="mailto:direccionfinancieramtess@gmail.com" TargetMode="External"/><Relationship Id="rId34" Type="http://schemas.openxmlformats.org/officeDocument/2006/relationships/hyperlink" Target="mailto:direccionfinancieramtess@gmail.com" TargetMode="External"/><Relationship Id="rId42" Type="http://schemas.openxmlformats.org/officeDocument/2006/relationships/hyperlink" Target="mailto:direccionfinancieramtess@gmail.com" TargetMode="External"/><Relationship Id="rId47" Type="http://schemas.openxmlformats.org/officeDocument/2006/relationships/hyperlink" Target="mailto:direccionfinancieramtess@gmail.com" TargetMode="External"/><Relationship Id="rId50" Type="http://schemas.openxmlformats.org/officeDocument/2006/relationships/hyperlink" Target="mailto:direccionfinancieramtess@gmail.com" TargetMode="External"/><Relationship Id="rId55" Type="http://schemas.openxmlformats.org/officeDocument/2006/relationships/hyperlink" Target="mailto:direccionfinancieramtess@gmail.com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rrios@mtess.gov.py" TargetMode="External"/><Relationship Id="rId2" Type="http://schemas.openxmlformats.org/officeDocument/2006/relationships/hyperlink" Target="mailto:rrios@mtess.gov.py" TargetMode="External"/><Relationship Id="rId16" Type="http://schemas.openxmlformats.org/officeDocument/2006/relationships/hyperlink" Target="mailto:direccionfinancieramtess@gmail.com" TargetMode="External"/><Relationship Id="rId29" Type="http://schemas.openxmlformats.org/officeDocument/2006/relationships/hyperlink" Target="mailto:direccionfinancieramtess@gmail.com" TargetMode="External"/><Relationship Id="rId11" Type="http://schemas.openxmlformats.org/officeDocument/2006/relationships/hyperlink" Target="mailto:direccionfinancieramtess@gmail.com" TargetMode="External"/><Relationship Id="rId24" Type="http://schemas.openxmlformats.org/officeDocument/2006/relationships/hyperlink" Target="mailto:direccionfinancieramtess@gmail.com" TargetMode="External"/><Relationship Id="rId32" Type="http://schemas.openxmlformats.org/officeDocument/2006/relationships/hyperlink" Target="mailto:direccionfinancieramtess@gmail.com" TargetMode="External"/><Relationship Id="rId37" Type="http://schemas.openxmlformats.org/officeDocument/2006/relationships/hyperlink" Target="mailto:direccionfinancieramtess@gmail.com" TargetMode="External"/><Relationship Id="rId40" Type="http://schemas.openxmlformats.org/officeDocument/2006/relationships/hyperlink" Target="mailto:sebasannicolas94@gmail.com" TargetMode="External"/><Relationship Id="rId45" Type="http://schemas.openxmlformats.org/officeDocument/2006/relationships/hyperlink" Target="mailto:direccionfinancieramtess@gmail.com" TargetMode="External"/><Relationship Id="rId53" Type="http://schemas.openxmlformats.org/officeDocument/2006/relationships/hyperlink" Target="mailto:direccionfinancieramtess@gmail.com" TargetMode="External"/><Relationship Id="rId58" Type="http://schemas.openxmlformats.org/officeDocument/2006/relationships/hyperlink" Target="mailto:direccionfinancieramtess@gmail.com" TargetMode="External"/><Relationship Id="rId5" Type="http://schemas.openxmlformats.org/officeDocument/2006/relationships/hyperlink" Target="mailto:dkoube@hotmail.com" TargetMode="External"/><Relationship Id="rId61" Type="http://schemas.openxmlformats.org/officeDocument/2006/relationships/hyperlink" Target="mailto:sebasannicolas94@gmail.com" TargetMode="External"/><Relationship Id="rId19" Type="http://schemas.openxmlformats.org/officeDocument/2006/relationships/hyperlink" Target="mailto:direccionfinancieramtess@gmail.com" TargetMode="External"/><Relationship Id="rId14" Type="http://schemas.openxmlformats.org/officeDocument/2006/relationships/hyperlink" Target="mailto:direccionfinancieramtess@gmail.com" TargetMode="External"/><Relationship Id="rId22" Type="http://schemas.openxmlformats.org/officeDocument/2006/relationships/hyperlink" Target="mailto:direccionfinancieramtess@gmail.com" TargetMode="External"/><Relationship Id="rId27" Type="http://schemas.openxmlformats.org/officeDocument/2006/relationships/hyperlink" Target="mailto:direccionfinancieramtess@gmail.com" TargetMode="External"/><Relationship Id="rId30" Type="http://schemas.openxmlformats.org/officeDocument/2006/relationships/hyperlink" Target="mailto:direccionfinancieramtess@gmail.com" TargetMode="External"/><Relationship Id="rId35" Type="http://schemas.openxmlformats.org/officeDocument/2006/relationships/hyperlink" Target="mailto:direccionfinancieramtess@gmail.com" TargetMode="External"/><Relationship Id="rId43" Type="http://schemas.openxmlformats.org/officeDocument/2006/relationships/hyperlink" Target="mailto:direccionfinancieramtess@gmail.com" TargetMode="External"/><Relationship Id="rId48" Type="http://schemas.openxmlformats.org/officeDocument/2006/relationships/hyperlink" Target="mailto:direccionfinancieramtess@gmail.com" TargetMode="External"/><Relationship Id="rId56" Type="http://schemas.openxmlformats.org/officeDocument/2006/relationships/hyperlink" Target="mailto:direccionfinancieramtess@gmail.com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mailto:rrios@mtess.gov.py" TargetMode="External"/><Relationship Id="rId51" Type="http://schemas.openxmlformats.org/officeDocument/2006/relationships/hyperlink" Target="mailto:direccionfinancieramtess@gmail.com" TargetMode="External"/><Relationship Id="rId3" Type="http://schemas.openxmlformats.org/officeDocument/2006/relationships/hyperlink" Target="mailto:dkoube@hotmail.com" TargetMode="External"/><Relationship Id="rId12" Type="http://schemas.openxmlformats.org/officeDocument/2006/relationships/hyperlink" Target="mailto:direccionfinancieramtess@gmail.com" TargetMode="External"/><Relationship Id="rId17" Type="http://schemas.openxmlformats.org/officeDocument/2006/relationships/hyperlink" Target="mailto:direccionfinancieramtess@gmail.com" TargetMode="External"/><Relationship Id="rId25" Type="http://schemas.openxmlformats.org/officeDocument/2006/relationships/hyperlink" Target="mailto:direccionfinancieramtess@gmail.com" TargetMode="External"/><Relationship Id="rId33" Type="http://schemas.openxmlformats.org/officeDocument/2006/relationships/hyperlink" Target="mailto:direccionfinancieramtess@gmail.com" TargetMode="External"/><Relationship Id="rId38" Type="http://schemas.openxmlformats.org/officeDocument/2006/relationships/hyperlink" Target="mailto:direccionfinancieramtess@gmail.com" TargetMode="External"/><Relationship Id="rId46" Type="http://schemas.openxmlformats.org/officeDocument/2006/relationships/hyperlink" Target="mailto:direccionfinancieramtess@gmail.com" TargetMode="External"/><Relationship Id="rId59" Type="http://schemas.openxmlformats.org/officeDocument/2006/relationships/hyperlink" Target="mailto:direccionfinancieramtess@gmail.com" TargetMode="External"/><Relationship Id="rId20" Type="http://schemas.openxmlformats.org/officeDocument/2006/relationships/hyperlink" Target="mailto:direccionfinancieramtess@gmail.com" TargetMode="External"/><Relationship Id="rId41" Type="http://schemas.openxmlformats.org/officeDocument/2006/relationships/hyperlink" Target="mailto:direccionfinancieramtess@gmail.com" TargetMode="External"/><Relationship Id="rId54" Type="http://schemas.openxmlformats.org/officeDocument/2006/relationships/hyperlink" Target="mailto:direccionfinancieramtess@gmail.com" TargetMode="External"/><Relationship Id="rId62" Type="http://schemas.openxmlformats.org/officeDocument/2006/relationships/hyperlink" Target="mailto:sebasannicolas94@gmail.com" TargetMode="External"/><Relationship Id="rId1" Type="http://schemas.openxmlformats.org/officeDocument/2006/relationships/hyperlink" Target="mailto:rrios@mtess.gov.py" TargetMode="External"/><Relationship Id="rId6" Type="http://schemas.openxmlformats.org/officeDocument/2006/relationships/hyperlink" Target="mailto:dkoube@hotmail.com" TargetMode="External"/><Relationship Id="rId15" Type="http://schemas.openxmlformats.org/officeDocument/2006/relationships/hyperlink" Target="mailto:direccionfinancieramtess@gmail.com" TargetMode="External"/><Relationship Id="rId23" Type="http://schemas.openxmlformats.org/officeDocument/2006/relationships/hyperlink" Target="mailto:direccionfinancieramtess@gmail.com" TargetMode="External"/><Relationship Id="rId28" Type="http://schemas.openxmlformats.org/officeDocument/2006/relationships/hyperlink" Target="mailto:direccionfinancieramtess@gmail.com" TargetMode="External"/><Relationship Id="rId36" Type="http://schemas.openxmlformats.org/officeDocument/2006/relationships/hyperlink" Target="mailto:direccionfinancieramtess@gmail.com" TargetMode="External"/><Relationship Id="rId49" Type="http://schemas.openxmlformats.org/officeDocument/2006/relationships/hyperlink" Target="mailto:direccionfinancieramtess@gmail.com" TargetMode="External"/><Relationship Id="rId57" Type="http://schemas.openxmlformats.org/officeDocument/2006/relationships/hyperlink" Target="mailto:direccionfinancieramtess@gmail.com" TargetMode="External"/><Relationship Id="rId10" Type="http://schemas.openxmlformats.org/officeDocument/2006/relationships/hyperlink" Target="mailto:dkoube@hotmail.com" TargetMode="External"/><Relationship Id="rId31" Type="http://schemas.openxmlformats.org/officeDocument/2006/relationships/hyperlink" Target="mailto:direccionfinancieramtess@gmail.com" TargetMode="External"/><Relationship Id="rId44" Type="http://schemas.openxmlformats.org/officeDocument/2006/relationships/hyperlink" Target="mailto:direccionfinancieramtess@gmail.com" TargetMode="External"/><Relationship Id="rId52" Type="http://schemas.openxmlformats.org/officeDocument/2006/relationships/hyperlink" Target="mailto:direccionfinancieramtess@gmail.com" TargetMode="External"/><Relationship Id="rId60" Type="http://schemas.openxmlformats.org/officeDocument/2006/relationships/hyperlink" Target="mailto:direccionfinancieramtess@gmail.com" TargetMode="External"/><Relationship Id="rId4" Type="http://schemas.openxmlformats.org/officeDocument/2006/relationships/hyperlink" Target="mailto:dkoube@hotmail.com" TargetMode="External"/><Relationship Id="rId9" Type="http://schemas.openxmlformats.org/officeDocument/2006/relationships/hyperlink" Target="mailto:dkoub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2000"/>
  <sheetViews>
    <sheetView tabSelected="1" zoomScaleNormal="100" workbookViewId="0"/>
  </sheetViews>
  <sheetFormatPr baseColWidth="10" defaultColWidth="11.42578125" defaultRowHeight="15" x14ac:dyDescent="0.25"/>
  <cols>
    <col min="1" max="1" width="6.5703125" style="1" bestFit="1" customWidth="1"/>
    <col min="2" max="2" width="5.28515625" style="1" customWidth="1"/>
    <col min="3" max="3" width="5.85546875" style="1" customWidth="1"/>
    <col min="4" max="4" width="4.7109375" style="1" customWidth="1"/>
    <col min="5" max="5" width="4.28515625" style="1" customWidth="1"/>
    <col min="6" max="6" width="8.5703125" style="1" customWidth="1"/>
    <col min="7" max="7" width="9.85546875" style="32" bestFit="1" customWidth="1"/>
    <col min="8" max="8" width="24" style="1" customWidth="1"/>
    <col min="9" max="9" width="23.140625" style="1" customWidth="1"/>
    <col min="10" max="10" width="18.5703125" style="1" hidden="1" customWidth="1"/>
    <col min="11" max="11" width="15.42578125" style="33" customWidth="1"/>
    <col min="12" max="12" width="11" style="1" customWidth="1"/>
    <col min="13" max="13" width="6.28515625" style="34" customWidth="1"/>
    <col min="14" max="14" width="12.7109375" style="3" customWidth="1"/>
    <col min="15" max="15" width="15" style="35" customWidth="1"/>
    <col min="16" max="16" width="79.42578125" style="36" customWidth="1"/>
    <col min="17" max="17" width="5.140625" style="1" customWidth="1"/>
    <col min="18" max="18" width="6.85546875" style="1" customWidth="1"/>
    <col min="19" max="19" width="33.5703125" style="32" customWidth="1"/>
    <col min="20" max="20" width="66.140625" style="1" customWidth="1"/>
    <col min="21" max="21" width="12.85546875" style="34" bestFit="1" customWidth="1"/>
    <col min="22" max="22" width="4.85546875" style="34" bestFit="1" customWidth="1"/>
    <col min="23" max="23" width="4.7109375" style="34" customWidth="1"/>
    <col min="24" max="24" width="10.7109375" style="1" bestFit="1" customWidth="1"/>
    <col min="25" max="25" width="8.28515625" style="37" bestFit="1" customWidth="1"/>
    <col min="26" max="26" width="15.85546875" style="1" bestFit="1" customWidth="1"/>
    <col min="27" max="27" width="35.28515625" style="1" bestFit="1" customWidth="1"/>
    <col min="28" max="28" width="15.42578125" style="1" bestFit="1" customWidth="1"/>
    <col min="29" max="29" width="12.5703125" style="34" bestFit="1" customWidth="1"/>
    <col min="30" max="30" width="21" style="37" bestFit="1" customWidth="1"/>
    <col min="31" max="31" width="13.42578125" style="38" customWidth="1"/>
    <col min="32" max="77" width="11.42578125" style="4"/>
    <col min="78" max="16384" width="11.42578125" style="2"/>
  </cols>
  <sheetData>
    <row r="1" spans="1:77" x14ac:dyDescent="0.25">
      <c r="A1" s="14"/>
      <c r="B1" s="14"/>
      <c r="C1" s="14"/>
      <c r="D1" s="14"/>
      <c r="E1" s="14"/>
      <c r="F1" s="14"/>
      <c r="G1" s="15"/>
      <c r="H1" s="16"/>
      <c r="I1" s="16"/>
      <c r="J1" s="16"/>
      <c r="K1" s="17"/>
      <c r="L1" s="14"/>
      <c r="M1" s="18"/>
      <c r="N1" s="14"/>
      <c r="O1" s="19"/>
      <c r="P1" s="20"/>
      <c r="Q1" s="21"/>
      <c r="R1" s="16"/>
      <c r="S1" s="16"/>
      <c r="T1" s="21"/>
      <c r="U1" s="21"/>
      <c r="V1" s="18"/>
      <c r="W1" s="14"/>
      <c r="X1" s="16"/>
      <c r="Y1" s="14"/>
      <c r="Z1" s="14"/>
      <c r="AA1" s="21"/>
      <c r="AB1" s="21"/>
      <c r="AC1" s="22"/>
      <c r="AD1" s="22"/>
      <c r="AE1" s="23"/>
    </row>
    <row r="2" spans="1:77" x14ac:dyDescent="0.25">
      <c r="A2" s="14"/>
      <c r="B2" s="14"/>
      <c r="C2" s="14"/>
      <c r="D2" s="14"/>
      <c r="E2" s="14"/>
      <c r="F2" s="14"/>
      <c r="G2" s="15"/>
      <c r="H2" s="16"/>
      <c r="I2" s="16"/>
      <c r="J2" s="16"/>
      <c r="K2" s="17"/>
      <c r="L2" s="14"/>
      <c r="M2" s="18"/>
      <c r="N2" s="14"/>
      <c r="O2" s="19"/>
      <c r="P2" s="20"/>
      <c r="Q2" s="21"/>
      <c r="R2" s="16"/>
      <c r="S2" s="16"/>
      <c r="T2" s="21"/>
      <c r="U2" s="21"/>
      <c r="V2" s="18"/>
      <c r="W2" s="14"/>
      <c r="X2" s="16"/>
      <c r="Y2" s="14"/>
      <c r="Z2" s="14"/>
      <c r="AA2" s="21"/>
      <c r="AB2" s="21"/>
      <c r="AC2" s="22"/>
      <c r="AD2" s="22"/>
      <c r="AE2" s="23"/>
    </row>
    <row r="3" spans="1:77" x14ac:dyDescent="0.25">
      <c r="A3" s="14"/>
      <c r="B3" s="14"/>
      <c r="C3" s="14"/>
      <c r="D3" s="14"/>
      <c r="E3" s="14"/>
      <c r="F3" s="14"/>
      <c r="G3" s="15"/>
      <c r="H3" s="16"/>
      <c r="I3" s="16"/>
      <c r="J3" s="16"/>
      <c r="K3" s="17"/>
      <c r="L3" s="14"/>
      <c r="M3" s="18"/>
      <c r="N3" s="14"/>
      <c r="O3" s="19"/>
      <c r="P3" s="20"/>
      <c r="Q3" s="21"/>
      <c r="R3" s="16"/>
      <c r="S3" s="16"/>
      <c r="T3" s="21"/>
      <c r="U3" s="21"/>
      <c r="V3" s="18"/>
      <c r="W3" s="14"/>
      <c r="X3" s="16"/>
      <c r="Y3" s="14"/>
      <c r="Z3" s="14"/>
      <c r="AA3" s="21"/>
      <c r="AB3" s="21"/>
      <c r="AC3" s="22"/>
      <c r="AD3" s="22"/>
      <c r="AE3" s="23"/>
    </row>
    <row r="4" spans="1:77" x14ac:dyDescent="0.25">
      <c r="A4" s="14"/>
      <c r="B4" s="14"/>
      <c r="C4" s="14"/>
      <c r="D4" s="14"/>
      <c r="E4" s="14"/>
      <c r="F4" s="14"/>
      <c r="G4" s="15"/>
      <c r="H4" s="16"/>
      <c r="I4" s="16"/>
      <c r="J4" s="16"/>
      <c r="K4" s="17"/>
      <c r="L4" s="14"/>
      <c r="M4" s="18"/>
      <c r="N4" s="14"/>
      <c r="O4" s="19"/>
      <c r="P4" s="20"/>
      <c r="Q4" s="21"/>
      <c r="R4" s="16"/>
      <c r="S4" s="16"/>
      <c r="T4" s="21"/>
      <c r="U4" s="21"/>
      <c r="V4" s="18"/>
      <c r="W4" s="14"/>
      <c r="X4" s="16"/>
      <c r="Y4" s="14"/>
      <c r="Z4" s="14"/>
      <c r="AA4" s="21"/>
      <c r="AB4" s="21"/>
      <c r="AC4" s="22"/>
      <c r="AD4" s="22"/>
      <c r="AE4" s="23"/>
    </row>
    <row r="5" spans="1:77" x14ac:dyDescent="0.25">
      <c r="A5" s="14"/>
      <c r="B5" s="14"/>
      <c r="C5" s="14"/>
      <c r="D5" s="14"/>
      <c r="E5" s="14"/>
      <c r="F5" s="14"/>
      <c r="G5" s="15"/>
      <c r="H5" s="16"/>
      <c r="I5" s="16"/>
      <c r="J5" s="16"/>
      <c r="K5" s="17"/>
      <c r="L5" s="14"/>
      <c r="M5" s="18"/>
      <c r="N5" s="14"/>
      <c r="O5" s="19"/>
      <c r="P5" s="20"/>
      <c r="Q5" s="21"/>
      <c r="R5" s="16"/>
      <c r="S5" s="16"/>
      <c r="T5" s="21"/>
      <c r="U5" s="21"/>
      <c r="V5" s="18"/>
      <c r="W5" s="14"/>
      <c r="X5" s="16"/>
      <c r="Y5" s="14"/>
      <c r="Z5" s="14"/>
      <c r="AA5" s="21"/>
      <c r="AB5" s="21"/>
      <c r="AC5" s="22"/>
      <c r="AD5" s="22"/>
      <c r="AE5" s="23"/>
    </row>
    <row r="6" spans="1:77" ht="15.75" thickBot="1" x14ac:dyDescent="0.3">
      <c r="A6" s="14"/>
      <c r="B6" s="14"/>
      <c r="C6" s="14"/>
      <c r="D6" s="14"/>
      <c r="E6" s="14"/>
      <c r="F6" s="14"/>
      <c r="G6" s="15"/>
      <c r="H6" s="16"/>
      <c r="I6" s="16"/>
      <c r="J6" s="16"/>
      <c r="K6" s="17"/>
      <c r="L6" s="14"/>
      <c r="M6" s="18"/>
      <c r="N6" s="14"/>
      <c r="O6" s="19"/>
      <c r="P6" s="20"/>
      <c r="Q6" s="21"/>
      <c r="R6" s="16"/>
      <c r="S6" s="16"/>
      <c r="T6" s="21"/>
      <c r="U6" s="21"/>
      <c r="V6" s="18"/>
      <c r="W6" s="14"/>
      <c r="X6" s="16"/>
      <c r="Y6" s="14"/>
      <c r="Z6" s="14"/>
      <c r="AA6" s="21"/>
      <c r="AB6" s="21"/>
      <c r="AC6" s="22"/>
      <c r="AD6" s="22"/>
      <c r="AE6" s="23"/>
    </row>
    <row r="7" spans="1:77" customFormat="1" ht="26.25" customHeight="1" x14ac:dyDescent="0.25">
      <c r="A7" s="75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</row>
    <row r="8" spans="1:77" customFormat="1" ht="26.25" customHeight="1" x14ac:dyDescent="0.25">
      <c r="A8" s="78" t="s">
        <v>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80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</row>
    <row r="9" spans="1:77" customFormat="1" ht="27" customHeight="1" thickBot="1" x14ac:dyDescent="0.3">
      <c r="A9" s="73" t="s">
        <v>1480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80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</row>
    <row r="10" spans="1:77" s="43" customFormat="1" ht="24" x14ac:dyDescent="0.25">
      <c r="A10" s="81" t="s">
        <v>2</v>
      </c>
      <c r="B10" s="81" t="s">
        <v>3</v>
      </c>
      <c r="C10" s="81" t="s">
        <v>4</v>
      </c>
      <c r="D10" s="81" t="s">
        <v>5</v>
      </c>
      <c r="E10" s="81" t="s">
        <v>6</v>
      </c>
      <c r="F10" s="81" t="s">
        <v>7</v>
      </c>
      <c r="G10" s="81" t="s">
        <v>8</v>
      </c>
      <c r="H10" s="81" t="s">
        <v>9</v>
      </c>
      <c r="I10" s="81" t="s">
        <v>10</v>
      </c>
      <c r="J10" s="81" t="s">
        <v>11</v>
      </c>
      <c r="K10" s="81" t="s">
        <v>12</v>
      </c>
      <c r="L10" s="81" t="s">
        <v>13</v>
      </c>
      <c r="M10" s="81" t="s">
        <v>14</v>
      </c>
      <c r="N10" s="81" t="s">
        <v>15</v>
      </c>
      <c r="O10" s="81" t="s">
        <v>16</v>
      </c>
      <c r="P10" s="81" t="s">
        <v>17</v>
      </c>
      <c r="Q10" s="81" t="s">
        <v>18</v>
      </c>
      <c r="R10" s="81" t="s">
        <v>19</v>
      </c>
      <c r="S10" s="81" t="s">
        <v>20</v>
      </c>
      <c r="T10" s="81" t="s">
        <v>21</v>
      </c>
      <c r="U10" s="81" t="s">
        <v>22</v>
      </c>
      <c r="V10" s="81" t="s">
        <v>23</v>
      </c>
      <c r="W10" s="81" t="s">
        <v>24</v>
      </c>
      <c r="X10" s="81" t="s">
        <v>25</v>
      </c>
      <c r="Y10" s="81" t="s">
        <v>26</v>
      </c>
      <c r="Z10" s="81" t="s">
        <v>27</v>
      </c>
      <c r="AA10" s="81" t="s">
        <v>28</v>
      </c>
      <c r="AB10" s="82" t="s">
        <v>29</v>
      </c>
      <c r="AC10" s="82" t="s">
        <v>30</v>
      </c>
      <c r="AD10" s="83" t="s">
        <v>31</v>
      </c>
      <c r="AE10" s="84" t="s">
        <v>32</v>
      </c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</row>
    <row r="11" spans="1:77" s="58" customFormat="1" ht="13.15" customHeight="1" x14ac:dyDescent="0.25">
      <c r="A11" s="11">
        <v>2025</v>
      </c>
      <c r="B11" s="11">
        <v>12</v>
      </c>
      <c r="C11" s="11">
        <v>12</v>
      </c>
      <c r="D11" s="11">
        <v>16</v>
      </c>
      <c r="E11" s="11">
        <v>1</v>
      </c>
      <c r="F11" s="59">
        <v>1</v>
      </c>
      <c r="G11" s="52">
        <v>2548289</v>
      </c>
      <c r="H11" s="51" t="s">
        <v>33</v>
      </c>
      <c r="I11" s="51" t="s">
        <v>34</v>
      </c>
      <c r="J11" s="51" t="s">
        <v>35</v>
      </c>
      <c r="K11" s="44">
        <f>O11+O12+O13+O14+O15+O16</f>
        <v>65234138</v>
      </c>
      <c r="L11" s="11">
        <v>111</v>
      </c>
      <c r="M11" s="51" t="s">
        <v>36</v>
      </c>
      <c r="N11" s="51">
        <v>22000000</v>
      </c>
      <c r="O11" s="51">
        <v>22000000</v>
      </c>
      <c r="P11" s="47" t="s">
        <v>37</v>
      </c>
      <c r="Q11" s="47"/>
      <c r="R11" s="11"/>
      <c r="S11" s="11" t="s">
        <v>38</v>
      </c>
      <c r="T11" s="47" t="s">
        <v>39</v>
      </c>
      <c r="U11" s="11" t="s">
        <v>40</v>
      </c>
      <c r="V11" s="11" t="s">
        <v>41</v>
      </c>
      <c r="W11" s="11" t="s">
        <v>42</v>
      </c>
      <c r="X11" s="11">
        <v>2018</v>
      </c>
      <c r="Y11" s="11">
        <v>1</v>
      </c>
      <c r="Z11" s="11" t="s">
        <v>43</v>
      </c>
      <c r="AA11" s="45" t="s">
        <v>44</v>
      </c>
      <c r="AB11" s="46">
        <v>45153</v>
      </c>
      <c r="AC11" s="45"/>
      <c r="AD11" s="47" t="s">
        <v>45</v>
      </c>
      <c r="AE11" s="47"/>
    </row>
    <row r="12" spans="1:77" s="58" customFormat="1" ht="13.15" customHeight="1" x14ac:dyDescent="0.25">
      <c r="A12" s="11">
        <v>2025</v>
      </c>
      <c r="B12" s="11">
        <v>12</v>
      </c>
      <c r="C12" s="11">
        <v>12</v>
      </c>
      <c r="D12" s="11">
        <v>16</v>
      </c>
      <c r="E12" s="11">
        <v>1</v>
      </c>
      <c r="F12" s="59">
        <v>1</v>
      </c>
      <c r="G12" s="52">
        <v>2548289</v>
      </c>
      <c r="H12" s="51" t="s">
        <v>33</v>
      </c>
      <c r="I12" s="51" t="s">
        <v>34</v>
      </c>
      <c r="J12" s="51" t="s">
        <v>35</v>
      </c>
      <c r="K12" s="44"/>
      <c r="L12" s="11">
        <v>113</v>
      </c>
      <c r="M12" s="52" t="s">
        <v>1222</v>
      </c>
      <c r="N12" s="51">
        <v>4093655</v>
      </c>
      <c r="O12" s="51">
        <v>4093655</v>
      </c>
      <c r="P12" s="47" t="s">
        <v>1180</v>
      </c>
      <c r="Q12" s="47"/>
      <c r="R12" s="11"/>
      <c r="S12" s="11" t="s">
        <v>38</v>
      </c>
      <c r="T12" s="47" t="s">
        <v>39</v>
      </c>
      <c r="U12" s="11" t="s">
        <v>40</v>
      </c>
      <c r="V12" s="11" t="s">
        <v>41</v>
      </c>
      <c r="W12" s="11" t="s">
        <v>42</v>
      </c>
      <c r="X12" s="11">
        <v>2018</v>
      </c>
      <c r="Y12" s="11">
        <v>1</v>
      </c>
      <c r="Z12" s="11" t="s">
        <v>43</v>
      </c>
      <c r="AA12" s="45" t="s">
        <v>44</v>
      </c>
      <c r="AB12" s="46">
        <v>45153</v>
      </c>
      <c r="AC12" s="45"/>
      <c r="AD12" s="47" t="s">
        <v>45</v>
      </c>
      <c r="AE12" s="47"/>
    </row>
    <row r="13" spans="1:77" s="58" customFormat="1" ht="13.15" customHeight="1" x14ac:dyDescent="0.25">
      <c r="A13" s="11">
        <v>2025</v>
      </c>
      <c r="B13" s="11">
        <v>12</v>
      </c>
      <c r="C13" s="11">
        <v>12</v>
      </c>
      <c r="D13" s="11">
        <v>16</v>
      </c>
      <c r="E13" s="11">
        <v>1</v>
      </c>
      <c r="F13" s="59">
        <v>1</v>
      </c>
      <c r="G13" s="52">
        <v>2548289</v>
      </c>
      <c r="H13" s="51" t="s">
        <v>33</v>
      </c>
      <c r="I13" s="51" t="s">
        <v>34</v>
      </c>
      <c r="J13" s="51" t="s">
        <v>35</v>
      </c>
      <c r="K13" s="44"/>
      <c r="L13" s="11">
        <v>133</v>
      </c>
      <c r="M13" s="51" t="s">
        <v>36</v>
      </c>
      <c r="N13" s="51">
        <v>6523414</v>
      </c>
      <c r="O13" s="51">
        <v>6523414</v>
      </c>
      <c r="P13" s="47" t="s">
        <v>53</v>
      </c>
      <c r="Q13" s="47"/>
      <c r="R13" s="11"/>
      <c r="S13" s="11" t="s">
        <v>38</v>
      </c>
      <c r="T13" s="47" t="s">
        <v>39</v>
      </c>
      <c r="U13" s="11" t="s">
        <v>40</v>
      </c>
      <c r="V13" s="11" t="s">
        <v>41</v>
      </c>
      <c r="W13" s="11" t="s">
        <v>42</v>
      </c>
      <c r="X13" s="11">
        <v>2018</v>
      </c>
      <c r="Y13" s="11">
        <v>1</v>
      </c>
      <c r="Z13" s="11" t="s">
        <v>43</v>
      </c>
      <c r="AA13" s="45" t="s">
        <v>44</v>
      </c>
      <c r="AB13" s="46">
        <v>45153</v>
      </c>
      <c r="AC13" s="45"/>
      <c r="AD13" s="47" t="s">
        <v>45</v>
      </c>
      <c r="AE13" s="47"/>
    </row>
    <row r="14" spans="1:77" s="58" customFormat="1" ht="13.15" customHeight="1" x14ac:dyDescent="0.25">
      <c r="A14" s="11">
        <v>2025</v>
      </c>
      <c r="B14" s="11">
        <v>12</v>
      </c>
      <c r="C14" s="11">
        <v>12</v>
      </c>
      <c r="D14" s="11">
        <v>16</v>
      </c>
      <c r="E14" s="11">
        <v>1</v>
      </c>
      <c r="F14" s="59">
        <v>1</v>
      </c>
      <c r="G14" s="52">
        <v>2548289</v>
      </c>
      <c r="H14" s="51" t="s">
        <v>33</v>
      </c>
      <c r="I14" s="51" t="s">
        <v>34</v>
      </c>
      <c r="J14" s="51" t="s">
        <v>35</v>
      </c>
      <c r="K14" s="44"/>
      <c r="L14" s="11">
        <v>114</v>
      </c>
      <c r="M14" s="51" t="s">
        <v>36</v>
      </c>
      <c r="N14" s="51">
        <v>22000000</v>
      </c>
      <c r="O14" s="51">
        <v>22000000</v>
      </c>
      <c r="P14" s="47" t="s">
        <v>1481</v>
      </c>
      <c r="Q14" s="47"/>
      <c r="R14" s="11"/>
      <c r="S14" s="11" t="s">
        <v>38</v>
      </c>
      <c r="T14" s="47" t="s">
        <v>39</v>
      </c>
      <c r="U14" s="11" t="s">
        <v>40</v>
      </c>
      <c r="V14" s="11" t="s">
        <v>41</v>
      </c>
      <c r="W14" s="11" t="s">
        <v>42</v>
      </c>
      <c r="X14" s="11">
        <v>2018</v>
      </c>
      <c r="Y14" s="11">
        <v>1</v>
      </c>
      <c r="Z14" s="11" t="s">
        <v>43</v>
      </c>
      <c r="AA14" s="45" t="s">
        <v>44</v>
      </c>
      <c r="AB14" s="46">
        <v>45153</v>
      </c>
      <c r="AC14" s="45"/>
      <c r="AD14" s="47" t="s">
        <v>45</v>
      </c>
      <c r="AE14" s="47"/>
    </row>
    <row r="15" spans="1:77" s="58" customFormat="1" ht="13.15" customHeight="1" x14ac:dyDescent="0.25">
      <c r="A15" s="11">
        <v>2025</v>
      </c>
      <c r="B15" s="11">
        <v>12</v>
      </c>
      <c r="C15" s="11">
        <v>12</v>
      </c>
      <c r="D15" s="11">
        <v>16</v>
      </c>
      <c r="E15" s="11">
        <v>1</v>
      </c>
      <c r="F15" s="59">
        <v>1</v>
      </c>
      <c r="G15" s="52">
        <v>2548289</v>
      </c>
      <c r="H15" s="51" t="s">
        <v>33</v>
      </c>
      <c r="I15" s="51" t="s">
        <v>34</v>
      </c>
      <c r="J15" s="51" t="s">
        <v>35</v>
      </c>
      <c r="K15" s="44"/>
      <c r="L15" s="11">
        <v>114</v>
      </c>
      <c r="M15" s="52" t="s">
        <v>1222</v>
      </c>
      <c r="N15" s="51">
        <v>4093655</v>
      </c>
      <c r="O15" s="51">
        <v>4093655</v>
      </c>
      <c r="P15" s="47" t="s">
        <v>1482</v>
      </c>
      <c r="Q15" s="47"/>
      <c r="R15" s="11"/>
      <c r="S15" s="11" t="s">
        <v>38</v>
      </c>
      <c r="T15" s="47" t="s">
        <v>39</v>
      </c>
      <c r="U15" s="11" t="s">
        <v>40</v>
      </c>
      <c r="V15" s="11" t="s">
        <v>41</v>
      </c>
      <c r="W15" s="11" t="s">
        <v>42</v>
      </c>
      <c r="X15" s="11">
        <v>2018</v>
      </c>
      <c r="Y15" s="11">
        <v>1</v>
      </c>
      <c r="Z15" s="11" t="s">
        <v>43</v>
      </c>
      <c r="AA15" s="45" t="s">
        <v>44</v>
      </c>
      <c r="AB15" s="46">
        <v>45153</v>
      </c>
      <c r="AC15" s="45"/>
      <c r="AD15" s="47" t="s">
        <v>45</v>
      </c>
      <c r="AE15" s="47"/>
    </row>
    <row r="16" spans="1:77" s="58" customFormat="1" ht="13.15" customHeight="1" x14ac:dyDescent="0.25">
      <c r="A16" s="11">
        <v>2025</v>
      </c>
      <c r="B16" s="11">
        <v>12</v>
      </c>
      <c r="C16" s="11">
        <v>12</v>
      </c>
      <c r="D16" s="11">
        <v>16</v>
      </c>
      <c r="E16" s="11">
        <v>1</v>
      </c>
      <c r="F16" s="59">
        <v>1</v>
      </c>
      <c r="G16" s="52">
        <v>2548289</v>
      </c>
      <c r="H16" s="51" t="s">
        <v>33</v>
      </c>
      <c r="I16" s="51" t="s">
        <v>34</v>
      </c>
      <c r="J16" s="51" t="s">
        <v>35</v>
      </c>
      <c r="K16" s="44"/>
      <c r="L16" s="11">
        <v>133</v>
      </c>
      <c r="M16" s="51" t="s">
        <v>36</v>
      </c>
      <c r="N16" s="51">
        <v>6523414</v>
      </c>
      <c r="O16" s="51">
        <v>6523414</v>
      </c>
      <c r="P16" s="47" t="s">
        <v>1483</v>
      </c>
      <c r="Q16" s="47"/>
      <c r="R16" s="11"/>
      <c r="S16" s="11" t="s">
        <v>38</v>
      </c>
      <c r="T16" s="47" t="s">
        <v>39</v>
      </c>
      <c r="U16" s="11" t="s">
        <v>40</v>
      </c>
      <c r="V16" s="11" t="s">
        <v>41</v>
      </c>
      <c r="W16" s="11" t="s">
        <v>42</v>
      </c>
      <c r="X16" s="11">
        <v>2018</v>
      </c>
      <c r="Y16" s="11">
        <v>1</v>
      </c>
      <c r="Z16" s="11" t="s">
        <v>43</v>
      </c>
      <c r="AA16" s="45" t="s">
        <v>44</v>
      </c>
      <c r="AB16" s="46">
        <v>45153</v>
      </c>
      <c r="AC16" s="45"/>
      <c r="AD16" s="47" t="s">
        <v>45</v>
      </c>
      <c r="AE16" s="47"/>
    </row>
    <row r="17" spans="1:31" s="58" customFormat="1" ht="13.15" customHeight="1" x14ac:dyDescent="0.25">
      <c r="A17" s="11">
        <v>2025</v>
      </c>
      <c r="B17" s="11">
        <v>12</v>
      </c>
      <c r="C17" s="11">
        <v>12</v>
      </c>
      <c r="D17" s="11">
        <v>16</v>
      </c>
      <c r="E17" s="11">
        <v>1</v>
      </c>
      <c r="F17" s="59">
        <v>2</v>
      </c>
      <c r="G17" s="52">
        <v>1336462</v>
      </c>
      <c r="H17" s="51" t="s">
        <v>46</v>
      </c>
      <c r="I17" s="51" t="s">
        <v>47</v>
      </c>
      <c r="J17" s="51" t="s">
        <v>35</v>
      </c>
      <c r="K17" s="44">
        <f>O17+O18+O19+O20+O21+O22+O23</f>
        <v>50181183</v>
      </c>
      <c r="L17" s="11">
        <v>111</v>
      </c>
      <c r="M17" s="51" t="s">
        <v>48</v>
      </c>
      <c r="N17" s="51">
        <v>15000000</v>
      </c>
      <c r="O17" s="51">
        <v>15000000</v>
      </c>
      <c r="P17" s="47" t="s">
        <v>37</v>
      </c>
      <c r="Q17" s="47"/>
      <c r="R17" s="11"/>
      <c r="S17" s="11" t="s">
        <v>50</v>
      </c>
      <c r="T17" s="47" t="s">
        <v>51</v>
      </c>
      <c r="U17" s="11" t="s">
        <v>40</v>
      </c>
      <c r="V17" s="11" t="s">
        <v>41</v>
      </c>
      <c r="W17" s="11" t="s">
        <v>42</v>
      </c>
      <c r="X17" s="11">
        <v>2023</v>
      </c>
      <c r="Y17" s="11">
        <v>1</v>
      </c>
      <c r="Z17" s="11" t="s">
        <v>43</v>
      </c>
      <c r="AA17" s="45" t="s">
        <v>52</v>
      </c>
      <c r="AB17" s="46">
        <v>45155</v>
      </c>
      <c r="AC17" s="45"/>
      <c r="AD17" s="47" t="s">
        <v>45</v>
      </c>
      <c r="AE17" s="47"/>
    </row>
    <row r="18" spans="1:31" s="58" customFormat="1" ht="13.15" customHeight="1" x14ac:dyDescent="0.25">
      <c r="A18" s="11">
        <v>2025</v>
      </c>
      <c r="B18" s="11">
        <v>12</v>
      </c>
      <c r="C18" s="11">
        <v>12</v>
      </c>
      <c r="D18" s="11">
        <v>16</v>
      </c>
      <c r="E18" s="11">
        <v>1</v>
      </c>
      <c r="F18" s="59">
        <v>2</v>
      </c>
      <c r="G18" s="52">
        <v>1336462</v>
      </c>
      <c r="H18" s="51" t="s">
        <v>46</v>
      </c>
      <c r="I18" s="51" t="s">
        <v>47</v>
      </c>
      <c r="J18" s="51" t="s">
        <v>35</v>
      </c>
      <c r="K18" s="44"/>
      <c r="L18" s="11">
        <v>113</v>
      </c>
      <c r="M18" s="53" t="s">
        <v>1224</v>
      </c>
      <c r="N18" s="51">
        <v>3927900</v>
      </c>
      <c r="O18" s="51">
        <v>3927900</v>
      </c>
      <c r="P18" s="47" t="s">
        <v>1180</v>
      </c>
      <c r="Q18" s="47"/>
      <c r="R18" s="11"/>
      <c r="S18" s="11" t="s">
        <v>50</v>
      </c>
      <c r="T18" s="47" t="s">
        <v>51</v>
      </c>
      <c r="U18" s="11" t="s">
        <v>40</v>
      </c>
      <c r="V18" s="11" t="s">
        <v>41</v>
      </c>
      <c r="W18" s="11" t="s">
        <v>42</v>
      </c>
      <c r="X18" s="11">
        <v>2023</v>
      </c>
      <c r="Y18" s="11">
        <v>1</v>
      </c>
      <c r="Z18" s="11" t="s">
        <v>43</v>
      </c>
      <c r="AA18" s="45" t="s">
        <v>52</v>
      </c>
      <c r="AB18" s="46">
        <v>45155</v>
      </c>
      <c r="AC18" s="45"/>
      <c r="AD18" s="47" t="s">
        <v>45</v>
      </c>
      <c r="AE18" s="47"/>
    </row>
    <row r="19" spans="1:31" s="58" customFormat="1" ht="13.15" customHeight="1" x14ac:dyDescent="0.25">
      <c r="A19" s="11">
        <v>2025</v>
      </c>
      <c r="B19" s="11">
        <v>12</v>
      </c>
      <c r="C19" s="11">
        <v>12</v>
      </c>
      <c r="D19" s="11">
        <v>16</v>
      </c>
      <c r="E19" s="11">
        <v>1</v>
      </c>
      <c r="F19" s="59">
        <v>2</v>
      </c>
      <c r="G19" s="52">
        <v>1336462</v>
      </c>
      <c r="H19" s="51" t="s">
        <v>46</v>
      </c>
      <c r="I19" s="51" t="s">
        <v>47</v>
      </c>
      <c r="J19" s="51" t="s">
        <v>35</v>
      </c>
      <c r="K19" s="44"/>
      <c r="L19" s="11">
        <v>133</v>
      </c>
      <c r="M19" s="51" t="s">
        <v>48</v>
      </c>
      <c r="N19" s="51">
        <v>5678370</v>
      </c>
      <c r="O19" s="51">
        <v>5678370</v>
      </c>
      <c r="P19" s="47" t="s">
        <v>53</v>
      </c>
      <c r="Q19" s="47"/>
      <c r="R19" s="11"/>
      <c r="S19" s="11" t="s">
        <v>50</v>
      </c>
      <c r="T19" s="47" t="s">
        <v>51</v>
      </c>
      <c r="U19" s="11" t="s">
        <v>40</v>
      </c>
      <c r="V19" s="11" t="s">
        <v>41</v>
      </c>
      <c r="W19" s="11" t="s">
        <v>42</v>
      </c>
      <c r="X19" s="11">
        <v>2023</v>
      </c>
      <c r="Y19" s="11">
        <v>1</v>
      </c>
      <c r="Z19" s="11" t="s">
        <v>43</v>
      </c>
      <c r="AA19" s="45" t="s">
        <v>52</v>
      </c>
      <c r="AB19" s="46">
        <v>45155</v>
      </c>
      <c r="AC19" s="45"/>
      <c r="AD19" s="47" t="s">
        <v>45</v>
      </c>
      <c r="AE19" s="47"/>
    </row>
    <row r="20" spans="1:31" s="58" customFormat="1" ht="13.15" customHeight="1" x14ac:dyDescent="0.25">
      <c r="A20" s="11">
        <v>2025</v>
      </c>
      <c r="B20" s="11">
        <v>12</v>
      </c>
      <c r="C20" s="11">
        <v>12</v>
      </c>
      <c r="D20" s="11">
        <v>16</v>
      </c>
      <c r="E20" s="11">
        <v>1</v>
      </c>
      <c r="F20" s="59">
        <v>2</v>
      </c>
      <c r="G20" s="52">
        <v>1336462</v>
      </c>
      <c r="H20" s="51" t="s">
        <v>46</v>
      </c>
      <c r="I20" s="51" t="s">
        <v>47</v>
      </c>
      <c r="J20" s="51" t="s">
        <v>35</v>
      </c>
      <c r="K20" s="44"/>
      <c r="L20" s="11">
        <v>232</v>
      </c>
      <c r="M20" s="51" t="s">
        <v>48</v>
      </c>
      <c r="N20" s="51">
        <v>968643</v>
      </c>
      <c r="O20" s="51">
        <v>968643</v>
      </c>
      <c r="P20" s="47" t="s">
        <v>1229</v>
      </c>
      <c r="Q20" s="47"/>
      <c r="R20" s="11"/>
      <c r="S20" s="11" t="s">
        <v>50</v>
      </c>
      <c r="T20" s="47" t="s">
        <v>51</v>
      </c>
      <c r="U20" s="11" t="s">
        <v>40</v>
      </c>
      <c r="V20" s="11" t="s">
        <v>41</v>
      </c>
      <c r="W20" s="11" t="s">
        <v>42</v>
      </c>
      <c r="X20" s="11">
        <v>2023</v>
      </c>
      <c r="Y20" s="11">
        <v>1</v>
      </c>
      <c r="Z20" s="11" t="s">
        <v>43</v>
      </c>
      <c r="AA20" s="45" t="s">
        <v>52</v>
      </c>
      <c r="AB20" s="46">
        <v>45155</v>
      </c>
      <c r="AC20" s="45"/>
      <c r="AD20" s="47" t="s">
        <v>45</v>
      </c>
      <c r="AE20" s="47"/>
    </row>
    <row r="21" spans="1:31" s="58" customFormat="1" ht="13.15" customHeight="1" x14ac:dyDescent="0.25">
      <c r="A21" s="11">
        <v>2025</v>
      </c>
      <c r="B21" s="11">
        <v>12</v>
      </c>
      <c r="C21" s="11">
        <v>12</v>
      </c>
      <c r="D21" s="11">
        <v>16</v>
      </c>
      <c r="E21" s="11">
        <v>1</v>
      </c>
      <c r="F21" s="59">
        <v>2</v>
      </c>
      <c r="G21" s="52">
        <v>1336462</v>
      </c>
      <c r="H21" s="51" t="s">
        <v>46</v>
      </c>
      <c r="I21" s="51" t="s">
        <v>47</v>
      </c>
      <c r="J21" s="51" t="s">
        <v>35</v>
      </c>
      <c r="K21" s="44"/>
      <c r="L21" s="11">
        <v>114</v>
      </c>
      <c r="M21" s="51" t="s">
        <v>48</v>
      </c>
      <c r="N21" s="51">
        <v>15000000</v>
      </c>
      <c r="O21" s="51">
        <v>15000000</v>
      </c>
      <c r="P21" s="47" t="s">
        <v>1481</v>
      </c>
      <c r="Q21" s="47"/>
      <c r="R21" s="11"/>
      <c r="S21" s="11" t="s">
        <v>50</v>
      </c>
      <c r="T21" s="47" t="s">
        <v>51</v>
      </c>
      <c r="U21" s="11" t="s">
        <v>40</v>
      </c>
      <c r="V21" s="11" t="s">
        <v>41</v>
      </c>
      <c r="W21" s="11" t="s">
        <v>42</v>
      </c>
      <c r="X21" s="11">
        <v>2023</v>
      </c>
      <c r="Y21" s="11">
        <v>1</v>
      </c>
      <c r="Z21" s="11" t="s">
        <v>43</v>
      </c>
      <c r="AA21" s="45" t="s">
        <v>52</v>
      </c>
      <c r="AB21" s="46">
        <v>45155</v>
      </c>
      <c r="AC21" s="45"/>
      <c r="AD21" s="47" t="s">
        <v>45</v>
      </c>
      <c r="AE21" s="47"/>
    </row>
    <row r="22" spans="1:31" s="58" customFormat="1" ht="13.15" customHeight="1" x14ac:dyDescent="0.25">
      <c r="A22" s="11">
        <v>2025</v>
      </c>
      <c r="B22" s="11">
        <v>12</v>
      </c>
      <c r="C22" s="11">
        <v>12</v>
      </c>
      <c r="D22" s="11">
        <v>16</v>
      </c>
      <c r="E22" s="11">
        <v>1</v>
      </c>
      <c r="F22" s="59">
        <v>2</v>
      </c>
      <c r="G22" s="52">
        <v>1336462</v>
      </c>
      <c r="H22" s="51" t="s">
        <v>46</v>
      </c>
      <c r="I22" s="51" t="s">
        <v>47</v>
      </c>
      <c r="J22" s="51" t="s">
        <v>35</v>
      </c>
      <c r="K22" s="44"/>
      <c r="L22" s="11">
        <v>114</v>
      </c>
      <c r="M22" s="53" t="s">
        <v>1224</v>
      </c>
      <c r="N22" s="51">
        <v>3927900</v>
      </c>
      <c r="O22" s="51">
        <v>3927900</v>
      </c>
      <c r="P22" s="47" t="s">
        <v>1482</v>
      </c>
      <c r="Q22" s="47"/>
      <c r="R22" s="11"/>
      <c r="S22" s="11" t="s">
        <v>50</v>
      </c>
      <c r="T22" s="47" t="s">
        <v>51</v>
      </c>
      <c r="U22" s="11" t="s">
        <v>40</v>
      </c>
      <c r="V22" s="11" t="s">
        <v>41</v>
      </c>
      <c r="W22" s="11" t="s">
        <v>42</v>
      </c>
      <c r="X22" s="11">
        <v>2023</v>
      </c>
      <c r="Y22" s="11">
        <v>1</v>
      </c>
      <c r="Z22" s="11" t="s">
        <v>43</v>
      </c>
      <c r="AA22" s="45" t="s">
        <v>52</v>
      </c>
      <c r="AB22" s="46">
        <v>45155</v>
      </c>
      <c r="AC22" s="45"/>
      <c r="AD22" s="47" t="s">
        <v>45</v>
      </c>
      <c r="AE22" s="47"/>
    </row>
    <row r="23" spans="1:31" s="58" customFormat="1" ht="13.15" customHeight="1" x14ac:dyDescent="0.25">
      <c r="A23" s="11">
        <v>2025</v>
      </c>
      <c r="B23" s="11">
        <v>12</v>
      </c>
      <c r="C23" s="11">
        <v>12</v>
      </c>
      <c r="D23" s="11">
        <v>16</v>
      </c>
      <c r="E23" s="11">
        <v>1</v>
      </c>
      <c r="F23" s="59">
        <v>2</v>
      </c>
      <c r="G23" s="52">
        <v>1336462</v>
      </c>
      <c r="H23" s="51" t="s">
        <v>46</v>
      </c>
      <c r="I23" s="51" t="s">
        <v>47</v>
      </c>
      <c r="J23" s="51" t="s">
        <v>35</v>
      </c>
      <c r="K23" s="44"/>
      <c r="L23" s="11">
        <v>133</v>
      </c>
      <c r="M23" s="51" t="s">
        <v>48</v>
      </c>
      <c r="N23" s="51">
        <v>5678370</v>
      </c>
      <c r="O23" s="51">
        <v>5678370</v>
      </c>
      <c r="P23" s="47" t="s">
        <v>1483</v>
      </c>
      <c r="Q23" s="47"/>
      <c r="R23" s="11"/>
      <c r="S23" s="11" t="s">
        <v>50</v>
      </c>
      <c r="T23" s="47" t="s">
        <v>51</v>
      </c>
      <c r="U23" s="11" t="s">
        <v>40</v>
      </c>
      <c r="V23" s="11" t="s">
        <v>41</v>
      </c>
      <c r="W23" s="11" t="s">
        <v>42</v>
      </c>
      <c r="X23" s="11">
        <v>2023</v>
      </c>
      <c r="Y23" s="11">
        <v>1</v>
      </c>
      <c r="Z23" s="11" t="s">
        <v>43</v>
      </c>
      <c r="AA23" s="45" t="s">
        <v>52</v>
      </c>
      <c r="AB23" s="46">
        <v>45155</v>
      </c>
      <c r="AC23" s="45"/>
      <c r="AD23" s="47" t="s">
        <v>45</v>
      </c>
      <c r="AE23" s="47"/>
    </row>
    <row r="24" spans="1:31" s="58" customFormat="1" ht="13.15" customHeight="1" x14ac:dyDescent="0.25">
      <c r="A24" s="11">
        <v>2025</v>
      </c>
      <c r="B24" s="11">
        <v>12</v>
      </c>
      <c r="C24" s="11">
        <v>12</v>
      </c>
      <c r="D24" s="11">
        <v>16</v>
      </c>
      <c r="E24" s="11">
        <v>1</v>
      </c>
      <c r="F24" s="59">
        <v>2</v>
      </c>
      <c r="G24" s="52">
        <v>1059356</v>
      </c>
      <c r="H24" s="51" t="s">
        <v>54</v>
      </c>
      <c r="I24" s="51" t="s">
        <v>55</v>
      </c>
      <c r="J24" s="51" t="s">
        <v>35</v>
      </c>
      <c r="K24" s="44">
        <f>O24+O25+O26+O27+O28+O29+O30</f>
        <v>50116607</v>
      </c>
      <c r="L24" s="11">
        <v>111</v>
      </c>
      <c r="M24" s="51" t="s">
        <v>48</v>
      </c>
      <c r="N24" s="51">
        <v>15000000</v>
      </c>
      <c r="O24" s="51">
        <v>15000000</v>
      </c>
      <c r="P24" s="47" t="s">
        <v>37</v>
      </c>
      <c r="Q24" s="47"/>
      <c r="R24" s="11"/>
      <c r="S24" s="11" t="s">
        <v>56</v>
      </c>
      <c r="T24" s="47" t="s">
        <v>57</v>
      </c>
      <c r="U24" s="11" t="s">
        <v>40</v>
      </c>
      <c r="V24" s="11" t="s">
        <v>41</v>
      </c>
      <c r="W24" s="11" t="s">
        <v>42</v>
      </c>
      <c r="X24" s="11">
        <v>2023</v>
      </c>
      <c r="Y24" s="11">
        <v>4</v>
      </c>
      <c r="Z24" s="11" t="s">
        <v>43</v>
      </c>
      <c r="AA24" s="45" t="s">
        <v>58</v>
      </c>
      <c r="AB24" s="46">
        <v>45155</v>
      </c>
      <c r="AC24" s="45"/>
      <c r="AD24" s="47" t="s">
        <v>45</v>
      </c>
      <c r="AE24" s="47"/>
    </row>
    <row r="25" spans="1:31" s="58" customFormat="1" ht="13.15" customHeight="1" x14ac:dyDescent="0.25">
      <c r="A25" s="11">
        <v>2025</v>
      </c>
      <c r="B25" s="11">
        <v>12</v>
      </c>
      <c r="C25" s="11">
        <v>12</v>
      </c>
      <c r="D25" s="11">
        <v>16</v>
      </c>
      <c r="E25" s="11">
        <v>1</v>
      </c>
      <c r="F25" s="59">
        <v>2</v>
      </c>
      <c r="G25" s="52">
        <v>1059356</v>
      </c>
      <c r="H25" s="51" t="s">
        <v>54</v>
      </c>
      <c r="I25" s="51" t="s">
        <v>55</v>
      </c>
      <c r="J25" s="51" t="s">
        <v>35</v>
      </c>
      <c r="K25" s="44"/>
      <c r="L25" s="11">
        <v>133</v>
      </c>
      <c r="M25" s="51" t="s">
        <v>48</v>
      </c>
      <c r="N25" s="51">
        <v>5678370</v>
      </c>
      <c r="O25" s="51">
        <v>5678370</v>
      </c>
      <c r="P25" s="47" t="s">
        <v>53</v>
      </c>
      <c r="Q25" s="47"/>
      <c r="R25" s="11"/>
      <c r="S25" s="11" t="s">
        <v>56</v>
      </c>
      <c r="T25" s="47" t="s">
        <v>57</v>
      </c>
      <c r="U25" s="11" t="s">
        <v>40</v>
      </c>
      <c r="V25" s="11" t="s">
        <v>41</v>
      </c>
      <c r="W25" s="11" t="s">
        <v>42</v>
      </c>
      <c r="X25" s="11">
        <v>2023</v>
      </c>
      <c r="Y25" s="11">
        <v>4</v>
      </c>
      <c r="Z25" s="11" t="s">
        <v>43</v>
      </c>
      <c r="AA25" s="45" t="s">
        <v>58</v>
      </c>
      <c r="AB25" s="46">
        <v>45155</v>
      </c>
      <c r="AC25" s="45"/>
      <c r="AD25" s="47" t="s">
        <v>45</v>
      </c>
      <c r="AE25" s="47"/>
    </row>
    <row r="26" spans="1:31" s="58" customFormat="1" ht="13.15" customHeight="1" x14ac:dyDescent="0.25">
      <c r="A26" s="11">
        <v>2025</v>
      </c>
      <c r="B26" s="11">
        <v>12</v>
      </c>
      <c r="C26" s="11">
        <v>12</v>
      </c>
      <c r="D26" s="11">
        <v>16</v>
      </c>
      <c r="E26" s="11">
        <v>1</v>
      </c>
      <c r="F26" s="59">
        <v>2</v>
      </c>
      <c r="G26" s="52">
        <v>1059356</v>
      </c>
      <c r="H26" s="51" t="s">
        <v>54</v>
      </c>
      <c r="I26" s="51" t="s">
        <v>55</v>
      </c>
      <c r="J26" s="51" t="s">
        <v>35</v>
      </c>
      <c r="K26" s="44"/>
      <c r="L26" s="11">
        <v>113</v>
      </c>
      <c r="M26" s="53" t="s">
        <v>1224</v>
      </c>
      <c r="N26" s="51">
        <v>3927900</v>
      </c>
      <c r="O26" s="51">
        <v>3927900</v>
      </c>
      <c r="P26" s="47" t="s">
        <v>1180</v>
      </c>
      <c r="Q26" s="47"/>
      <c r="R26" s="11"/>
      <c r="S26" s="11" t="s">
        <v>56</v>
      </c>
      <c r="T26" s="47" t="s">
        <v>57</v>
      </c>
      <c r="U26" s="11" t="s">
        <v>40</v>
      </c>
      <c r="V26" s="11" t="s">
        <v>41</v>
      </c>
      <c r="W26" s="11" t="s">
        <v>42</v>
      </c>
      <c r="X26" s="11">
        <v>2023</v>
      </c>
      <c r="Y26" s="11">
        <v>4</v>
      </c>
      <c r="Z26" s="11" t="s">
        <v>43</v>
      </c>
      <c r="AA26" s="45" t="s">
        <v>58</v>
      </c>
      <c r="AB26" s="46">
        <v>45155</v>
      </c>
      <c r="AC26" s="45"/>
      <c r="AD26" s="47" t="s">
        <v>45</v>
      </c>
      <c r="AE26" s="47"/>
    </row>
    <row r="27" spans="1:31" s="58" customFormat="1" ht="13.15" customHeight="1" x14ac:dyDescent="0.25">
      <c r="A27" s="11">
        <v>2025</v>
      </c>
      <c r="B27" s="11">
        <v>12</v>
      </c>
      <c r="C27" s="11">
        <v>12</v>
      </c>
      <c r="D27" s="11">
        <v>16</v>
      </c>
      <c r="E27" s="11">
        <v>1</v>
      </c>
      <c r="F27" s="59">
        <v>2</v>
      </c>
      <c r="G27" s="52">
        <v>1059356</v>
      </c>
      <c r="H27" s="51" t="s">
        <v>54</v>
      </c>
      <c r="I27" s="51" t="s">
        <v>55</v>
      </c>
      <c r="J27" s="51" t="s">
        <v>35</v>
      </c>
      <c r="K27" s="44"/>
      <c r="L27" s="11">
        <v>232</v>
      </c>
      <c r="M27" s="53" t="s">
        <v>1224</v>
      </c>
      <c r="N27" s="51">
        <v>904067</v>
      </c>
      <c r="O27" s="51">
        <v>904067</v>
      </c>
      <c r="P27" s="47" t="s">
        <v>1229</v>
      </c>
      <c r="Q27" s="47"/>
      <c r="R27" s="11"/>
      <c r="S27" s="11" t="s">
        <v>56</v>
      </c>
      <c r="T27" s="47" t="s">
        <v>57</v>
      </c>
      <c r="U27" s="11" t="s">
        <v>40</v>
      </c>
      <c r="V27" s="11" t="s">
        <v>41</v>
      </c>
      <c r="W27" s="11" t="s">
        <v>42</v>
      </c>
      <c r="X27" s="11">
        <v>2023</v>
      </c>
      <c r="Y27" s="11">
        <v>4</v>
      </c>
      <c r="Z27" s="11" t="s">
        <v>43</v>
      </c>
      <c r="AA27" s="45" t="s">
        <v>58</v>
      </c>
      <c r="AB27" s="46">
        <v>45155</v>
      </c>
      <c r="AC27" s="45"/>
      <c r="AD27" s="47" t="s">
        <v>45</v>
      </c>
      <c r="AE27" s="47"/>
    </row>
    <row r="28" spans="1:31" s="58" customFormat="1" ht="13.15" customHeight="1" x14ac:dyDescent="0.25">
      <c r="A28" s="11">
        <v>2025</v>
      </c>
      <c r="B28" s="11">
        <v>12</v>
      </c>
      <c r="C28" s="11">
        <v>12</v>
      </c>
      <c r="D28" s="11">
        <v>16</v>
      </c>
      <c r="E28" s="11">
        <v>1</v>
      </c>
      <c r="F28" s="59">
        <v>2</v>
      </c>
      <c r="G28" s="52">
        <v>1059356</v>
      </c>
      <c r="H28" s="51" t="s">
        <v>54</v>
      </c>
      <c r="I28" s="51" t="s">
        <v>55</v>
      </c>
      <c r="J28" s="51" t="s">
        <v>35</v>
      </c>
      <c r="K28" s="44"/>
      <c r="L28" s="11">
        <v>114</v>
      </c>
      <c r="M28" s="51" t="s">
        <v>48</v>
      </c>
      <c r="N28" s="51">
        <v>15000000</v>
      </c>
      <c r="O28" s="51">
        <v>15000000</v>
      </c>
      <c r="P28" s="47" t="s">
        <v>1481</v>
      </c>
      <c r="Q28" s="47"/>
      <c r="R28" s="11"/>
      <c r="S28" s="11" t="s">
        <v>56</v>
      </c>
      <c r="T28" s="47" t="s">
        <v>57</v>
      </c>
      <c r="U28" s="11" t="s">
        <v>40</v>
      </c>
      <c r="V28" s="11" t="s">
        <v>41</v>
      </c>
      <c r="W28" s="11" t="s">
        <v>42</v>
      </c>
      <c r="X28" s="11">
        <v>2023</v>
      </c>
      <c r="Y28" s="11">
        <v>4</v>
      </c>
      <c r="Z28" s="11" t="s">
        <v>43</v>
      </c>
      <c r="AA28" s="45" t="s">
        <v>58</v>
      </c>
      <c r="AB28" s="46">
        <v>45155</v>
      </c>
      <c r="AC28" s="45"/>
      <c r="AD28" s="47" t="s">
        <v>45</v>
      </c>
      <c r="AE28" s="47"/>
    </row>
    <row r="29" spans="1:31" s="58" customFormat="1" ht="13.15" customHeight="1" x14ac:dyDescent="0.25">
      <c r="A29" s="11">
        <v>2025</v>
      </c>
      <c r="B29" s="11">
        <v>12</v>
      </c>
      <c r="C29" s="11">
        <v>12</v>
      </c>
      <c r="D29" s="11">
        <v>16</v>
      </c>
      <c r="E29" s="11">
        <v>1</v>
      </c>
      <c r="F29" s="59">
        <v>2</v>
      </c>
      <c r="G29" s="52">
        <v>1059356</v>
      </c>
      <c r="H29" s="51" t="s">
        <v>54</v>
      </c>
      <c r="I29" s="51" t="s">
        <v>55</v>
      </c>
      <c r="J29" s="51" t="s">
        <v>35</v>
      </c>
      <c r="K29" s="44"/>
      <c r="L29" s="11">
        <v>133</v>
      </c>
      <c r="M29" s="51" t="s">
        <v>48</v>
      </c>
      <c r="N29" s="51">
        <v>5678370</v>
      </c>
      <c r="O29" s="51">
        <v>5678370</v>
      </c>
      <c r="P29" s="47" t="s">
        <v>1482</v>
      </c>
      <c r="Q29" s="47"/>
      <c r="R29" s="11"/>
      <c r="S29" s="11" t="s">
        <v>56</v>
      </c>
      <c r="T29" s="47" t="s">
        <v>57</v>
      </c>
      <c r="U29" s="11" t="s">
        <v>40</v>
      </c>
      <c r="V29" s="11" t="s">
        <v>41</v>
      </c>
      <c r="W29" s="11" t="s">
        <v>42</v>
      </c>
      <c r="X29" s="11">
        <v>2023</v>
      </c>
      <c r="Y29" s="11">
        <v>4</v>
      </c>
      <c r="Z29" s="11" t="s">
        <v>43</v>
      </c>
      <c r="AA29" s="45" t="s">
        <v>58</v>
      </c>
      <c r="AB29" s="46">
        <v>45155</v>
      </c>
      <c r="AC29" s="45"/>
      <c r="AD29" s="47" t="s">
        <v>45</v>
      </c>
      <c r="AE29" s="47"/>
    </row>
    <row r="30" spans="1:31" s="58" customFormat="1" ht="13.15" customHeight="1" x14ac:dyDescent="0.25">
      <c r="A30" s="11">
        <v>2025</v>
      </c>
      <c r="B30" s="11">
        <v>12</v>
      </c>
      <c r="C30" s="11">
        <v>12</v>
      </c>
      <c r="D30" s="11">
        <v>16</v>
      </c>
      <c r="E30" s="11">
        <v>1</v>
      </c>
      <c r="F30" s="59">
        <v>2</v>
      </c>
      <c r="G30" s="52">
        <v>1059356</v>
      </c>
      <c r="H30" s="51" t="s">
        <v>54</v>
      </c>
      <c r="I30" s="51" t="s">
        <v>55</v>
      </c>
      <c r="J30" s="51" t="s">
        <v>35</v>
      </c>
      <c r="K30" s="44"/>
      <c r="L30" s="11">
        <v>133</v>
      </c>
      <c r="M30" s="53" t="s">
        <v>1224</v>
      </c>
      <c r="N30" s="51">
        <v>3927900</v>
      </c>
      <c r="O30" s="51">
        <v>3927900</v>
      </c>
      <c r="P30" s="47" t="s">
        <v>1483</v>
      </c>
      <c r="Q30" s="47"/>
      <c r="R30" s="11"/>
      <c r="S30" s="11" t="s">
        <v>56</v>
      </c>
      <c r="T30" s="47" t="s">
        <v>57</v>
      </c>
      <c r="U30" s="11" t="s">
        <v>40</v>
      </c>
      <c r="V30" s="11" t="s">
        <v>41</v>
      </c>
      <c r="W30" s="11" t="s">
        <v>42</v>
      </c>
      <c r="X30" s="11">
        <v>2023</v>
      </c>
      <c r="Y30" s="11">
        <v>4</v>
      </c>
      <c r="Z30" s="11" t="s">
        <v>43</v>
      </c>
      <c r="AA30" s="45" t="s">
        <v>58</v>
      </c>
      <c r="AB30" s="46">
        <v>45155</v>
      </c>
      <c r="AC30" s="45"/>
      <c r="AD30" s="47" t="s">
        <v>45</v>
      </c>
      <c r="AE30" s="47"/>
    </row>
    <row r="31" spans="1:31" s="58" customFormat="1" ht="13.15" customHeight="1" x14ac:dyDescent="0.25">
      <c r="A31" s="11">
        <v>2025</v>
      </c>
      <c r="B31" s="11">
        <v>12</v>
      </c>
      <c r="C31" s="11">
        <v>12</v>
      </c>
      <c r="D31" s="11">
        <v>16</v>
      </c>
      <c r="E31" s="11">
        <v>1</v>
      </c>
      <c r="F31" s="59">
        <v>3</v>
      </c>
      <c r="G31" s="52">
        <v>5045193</v>
      </c>
      <c r="H31" s="51" t="s">
        <v>59</v>
      </c>
      <c r="I31" s="51" t="s">
        <v>60</v>
      </c>
      <c r="J31" s="51" t="s">
        <v>35</v>
      </c>
      <c r="K31" s="44">
        <f>N31+N32+N33+N34+N35+N36</f>
        <v>42193320</v>
      </c>
      <c r="L31" s="11">
        <v>111</v>
      </c>
      <c r="M31" s="51" t="s">
        <v>61</v>
      </c>
      <c r="N31" s="51">
        <v>13000000</v>
      </c>
      <c r="O31" s="51">
        <v>13000000</v>
      </c>
      <c r="P31" s="47" t="s">
        <v>37</v>
      </c>
      <c r="Q31" s="47"/>
      <c r="R31" s="11"/>
      <c r="S31" s="11" t="s">
        <v>62</v>
      </c>
      <c r="T31" s="13" t="s">
        <v>1385</v>
      </c>
      <c r="U31" s="11" t="s">
        <v>40</v>
      </c>
      <c r="V31" s="11" t="s">
        <v>41</v>
      </c>
      <c r="W31" s="11" t="s">
        <v>42</v>
      </c>
      <c r="X31" s="11">
        <v>2023</v>
      </c>
      <c r="Y31" s="11">
        <v>4</v>
      </c>
      <c r="Z31" s="11" t="s">
        <v>43</v>
      </c>
      <c r="AA31" s="45" t="s">
        <v>52</v>
      </c>
      <c r="AB31" s="46">
        <v>45166</v>
      </c>
      <c r="AC31" s="45"/>
      <c r="AD31" s="47" t="s">
        <v>45</v>
      </c>
      <c r="AE31" s="47"/>
    </row>
    <row r="32" spans="1:31" s="58" customFormat="1" ht="13.15" customHeight="1" x14ac:dyDescent="0.25">
      <c r="A32" s="11">
        <v>2025</v>
      </c>
      <c r="B32" s="11">
        <v>12</v>
      </c>
      <c r="C32" s="11">
        <v>12</v>
      </c>
      <c r="D32" s="11">
        <v>16</v>
      </c>
      <c r="E32" s="11">
        <v>1</v>
      </c>
      <c r="F32" s="59">
        <v>3</v>
      </c>
      <c r="G32" s="52">
        <v>5045193</v>
      </c>
      <c r="H32" s="51" t="s">
        <v>59</v>
      </c>
      <c r="I32" s="51" t="s">
        <v>60</v>
      </c>
      <c r="J32" s="51" t="s">
        <v>35</v>
      </c>
      <c r="K32" s="44"/>
      <c r="L32" s="11">
        <v>113</v>
      </c>
      <c r="M32" s="51" t="s">
        <v>1223</v>
      </c>
      <c r="N32" s="51">
        <v>3228200</v>
      </c>
      <c r="O32" s="51">
        <v>3228200</v>
      </c>
      <c r="P32" s="47" t="s">
        <v>1180</v>
      </c>
      <c r="Q32" s="47"/>
      <c r="R32" s="11"/>
      <c r="S32" s="11" t="s">
        <v>62</v>
      </c>
      <c r="T32" s="13" t="s">
        <v>1385</v>
      </c>
      <c r="U32" s="11" t="s">
        <v>40</v>
      </c>
      <c r="V32" s="11" t="s">
        <v>41</v>
      </c>
      <c r="W32" s="11" t="s">
        <v>42</v>
      </c>
      <c r="X32" s="11">
        <v>2023</v>
      </c>
      <c r="Y32" s="11">
        <v>4</v>
      </c>
      <c r="Z32" s="11" t="s">
        <v>43</v>
      </c>
      <c r="AA32" s="45" t="s">
        <v>52</v>
      </c>
      <c r="AB32" s="46">
        <v>45166</v>
      </c>
      <c r="AC32" s="45"/>
      <c r="AD32" s="47" t="s">
        <v>45</v>
      </c>
      <c r="AE32" s="47"/>
    </row>
    <row r="33" spans="1:31" s="58" customFormat="1" ht="13.15" customHeight="1" x14ac:dyDescent="0.25">
      <c r="A33" s="11">
        <v>2025</v>
      </c>
      <c r="B33" s="11">
        <v>12</v>
      </c>
      <c r="C33" s="11">
        <v>12</v>
      </c>
      <c r="D33" s="11">
        <v>16</v>
      </c>
      <c r="E33" s="11">
        <v>1</v>
      </c>
      <c r="F33" s="59">
        <v>3</v>
      </c>
      <c r="G33" s="52">
        <v>5045193</v>
      </c>
      <c r="H33" s="51" t="s">
        <v>59</v>
      </c>
      <c r="I33" s="51" t="s">
        <v>60</v>
      </c>
      <c r="J33" s="51" t="s">
        <v>35</v>
      </c>
      <c r="K33" s="44"/>
      <c r="L33" s="11">
        <v>133</v>
      </c>
      <c r="M33" s="51" t="s">
        <v>61</v>
      </c>
      <c r="N33" s="51">
        <v>4868460</v>
      </c>
      <c r="O33" s="51">
        <v>4868460</v>
      </c>
      <c r="P33" s="47" t="s">
        <v>53</v>
      </c>
      <c r="Q33" s="47"/>
      <c r="R33" s="11"/>
      <c r="S33" s="11" t="s">
        <v>62</v>
      </c>
      <c r="T33" s="13" t="s">
        <v>1385</v>
      </c>
      <c r="U33" s="11" t="s">
        <v>40</v>
      </c>
      <c r="V33" s="11" t="s">
        <v>41</v>
      </c>
      <c r="W33" s="11" t="s">
        <v>42</v>
      </c>
      <c r="X33" s="11">
        <v>2023</v>
      </c>
      <c r="Y33" s="11">
        <v>4</v>
      </c>
      <c r="Z33" s="11" t="s">
        <v>43</v>
      </c>
      <c r="AA33" s="45" t="s">
        <v>52</v>
      </c>
      <c r="AB33" s="46">
        <v>45166</v>
      </c>
      <c r="AC33" s="45"/>
      <c r="AD33" s="47" t="s">
        <v>45</v>
      </c>
      <c r="AE33" s="47"/>
    </row>
    <row r="34" spans="1:31" s="58" customFormat="1" ht="13.15" customHeight="1" x14ac:dyDescent="0.25">
      <c r="A34" s="11">
        <v>2025</v>
      </c>
      <c r="B34" s="11">
        <v>12</v>
      </c>
      <c r="C34" s="11">
        <v>12</v>
      </c>
      <c r="D34" s="11">
        <v>16</v>
      </c>
      <c r="E34" s="11">
        <v>1</v>
      </c>
      <c r="F34" s="59">
        <v>3</v>
      </c>
      <c r="G34" s="52">
        <v>5045193</v>
      </c>
      <c r="H34" s="51" t="s">
        <v>59</v>
      </c>
      <c r="I34" s="51" t="s">
        <v>60</v>
      </c>
      <c r="J34" s="51" t="s">
        <v>35</v>
      </c>
      <c r="K34" s="44"/>
      <c r="L34" s="11">
        <v>114</v>
      </c>
      <c r="M34" s="51" t="s">
        <v>61</v>
      </c>
      <c r="N34" s="51">
        <v>13000000</v>
      </c>
      <c r="O34" s="51">
        <v>13000000</v>
      </c>
      <c r="P34" s="47" t="s">
        <v>1481</v>
      </c>
      <c r="Q34" s="47"/>
      <c r="R34" s="11"/>
      <c r="S34" s="11" t="s">
        <v>62</v>
      </c>
      <c r="T34" s="13" t="s">
        <v>1385</v>
      </c>
      <c r="U34" s="11" t="s">
        <v>40</v>
      </c>
      <c r="V34" s="11" t="s">
        <v>41</v>
      </c>
      <c r="W34" s="11" t="s">
        <v>42</v>
      </c>
      <c r="X34" s="11">
        <v>2023</v>
      </c>
      <c r="Y34" s="11">
        <v>4</v>
      </c>
      <c r="Z34" s="11" t="s">
        <v>43</v>
      </c>
      <c r="AA34" s="45" t="s">
        <v>52</v>
      </c>
      <c r="AB34" s="46">
        <v>45166</v>
      </c>
      <c r="AC34" s="45"/>
      <c r="AD34" s="47" t="s">
        <v>45</v>
      </c>
      <c r="AE34" s="47"/>
    </row>
    <row r="35" spans="1:31" s="58" customFormat="1" ht="13.15" customHeight="1" x14ac:dyDescent="0.25">
      <c r="A35" s="11">
        <v>2025</v>
      </c>
      <c r="B35" s="11">
        <v>12</v>
      </c>
      <c r="C35" s="11">
        <v>12</v>
      </c>
      <c r="D35" s="11">
        <v>16</v>
      </c>
      <c r="E35" s="11">
        <v>1</v>
      </c>
      <c r="F35" s="59">
        <v>3</v>
      </c>
      <c r="G35" s="52">
        <v>5045193</v>
      </c>
      <c r="H35" s="51" t="s">
        <v>59</v>
      </c>
      <c r="I35" s="51" t="s">
        <v>60</v>
      </c>
      <c r="J35" s="51" t="s">
        <v>35</v>
      </c>
      <c r="K35" s="44"/>
      <c r="L35" s="11">
        <v>114</v>
      </c>
      <c r="M35" s="51" t="s">
        <v>1223</v>
      </c>
      <c r="N35" s="51">
        <v>3228200</v>
      </c>
      <c r="O35" s="51">
        <v>3228200</v>
      </c>
      <c r="P35" s="47" t="s">
        <v>1482</v>
      </c>
      <c r="Q35" s="47"/>
      <c r="R35" s="11"/>
      <c r="S35" s="11" t="s">
        <v>62</v>
      </c>
      <c r="T35" s="13" t="s">
        <v>1385</v>
      </c>
      <c r="U35" s="11" t="s">
        <v>40</v>
      </c>
      <c r="V35" s="11" t="s">
        <v>41</v>
      </c>
      <c r="W35" s="11" t="s">
        <v>42</v>
      </c>
      <c r="X35" s="11">
        <v>2023</v>
      </c>
      <c r="Y35" s="11">
        <v>4</v>
      </c>
      <c r="Z35" s="11" t="s">
        <v>43</v>
      </c>
      <c r="AA35" s="45" t="s">
        <v>52</v>
      </c>
      <c r="AB35" s="46">
        <v>45166</v>
      </c>
      <c r="AC35" s="45"/>
      <c r="AD35" s="47" t="s">
        <v>45</v>
      </c>
      <c r="AE35" s="47"/>
    </row>
    <row r="36" spans="1:31" s="58" customFormat="1" ht="13.15" customHeight="1" x14ac:dyDescent="0.25">
      <c r="A36" s="11">
        <v>2025</v>
      </c>
      <c r="B36" s="11">
        <v>12</v>
      </c>
      <c r="C36" s="11">
        <v>12</v>
      </c>
      <c r="D36" s="11">
        <v>16</v>
      </c>
      <c r="E36" s="11">
        <v>1</v>
      </c>
      <c r="F36" s="59">
        <v>3</v>
      </c>
      <c r="G36" s="52">
        <v>5045193</v>
      </c>
      <c r="H36" s="51" t="s">
        <v>59</v>
      </c>
      <c r="I36" s="51" t="s">
        <v>60</v>
      </c>
      <c r="J36" s="51" t="s">
        <v>35</v>
      </c>
      <c r="K36" s="44"/>
      <c r="L36" s="11">
        <v>133</v>
      </c>
      <c r="M36" s="51" t="s">
        <v>61</v>
      </c>
      <c r="N36" s="51">
        <v>4868460</v>
      </c>
      <c r="O36" s="51">
        <v>4868460</v>
      </c>
      <c r="P36" s="47" t="s">
        <v>1483</v>
      </c>
      <c r="Q36" s="47"/>
      <c r="R36" s="11"/>
      <c r="S36" s="11" t="s">
        <v>62</v>
      </c>
      <c r="T36" s="13" t="s">
        <v>1385</v>
      </c>
      <c r="U36" s="11" t="s">
        <v>40</v>
      </c>
      <c r="V36" s="11" t="s">
        <v>41</v>
      </c>
      <c r="W36" s="11" t="s">
        <v>42</v>
      </c>
      <c r="X36" s="11">
        <v>2023</v>
      </c>
      <c r="Y36" s="11">
        <v>4</v>
      </c>
      <c r="Z36" s="11" t="s">
        <v>43</v>
      </c>
      <c r="AA36" s="45" t="s">
        <v>52</v>
      </c>
      <c r="AB36" s="46">
        <v>45166</v>
      </c>
      <c r="AC36" s="45"/>
      <c r="AD36" s="47" t="s">
        <v>45</v>
      </c>
      <c r="AE36" s="47"/>
    </row>
    <row r="37" spans="1:31" s="58" customFormat="1" ht="13.15" customHeight="1" x14ac:dyDescent="0.25">
      <c r="A37" s="11">
        <v>2025</v>
      </c>
      <c r="B37" s="11">
        <v>12</v>
      </c>
      <c r="C37" s="11">
        <v>12</v>
      </c>
      <c r="D37" s="11">
        <v>16</v>
      </c>
      <c r="E37" s="11">
        <v>1</v>
      </c>
      <c r="F37" s="59">
        <v>3</v>
      </c>
      <c r="G37" s="52">
        <v>1508996</v>
      </c>
      <c r="H37" s="51" t="s">
        <v>63</v>
      </c>
      <c r="I37" s="51" t="s">
        <v>64</v>
      </c>
      <c r="J37" s="51" t="s">
        <v>35</v>
      </c>
      <c r="K37" s="44">
        <f>O37+O38+O39+O40+O41+O42</f>
        <v>42193320</v>
      </c>
      <c r="L37" s="11">
        <v>111</v>
      </c>
      <c r="M37" s="51" t="s">
        <v>61</v>
      </c>
      <c r="N37" s="51">
        <v>13000000</v>
      </c>
      <c r="O37" s="51">
        <v>13000000</v>
      </c>
      <c r="P37" s="47" t="s">
        <v>37</v>
      </c>
      <c r="Q37" s="47"/>
      <c r="R37" s="11"/>
      <c r="S37" s="11" t="s">
        <v>62</v>
      </c>
      <c r="T37" s="47" t="s">
        <v>65</v>
      </c>
      <c r="U37" s="11" t="s">
        <v>40</v>
      </c>
      <c r="V37" s="11" t="s">
        <v>41</v>
      </c>
      <c r="W37" s="11" t="s">
        <v>42</v>
      </c>
      <c r="X37" s="11">
        <v>2023</v>
      </c>
      <c r="Y37" s="11">
        <v>4</v>
      </c>
      <c r="Z37" s="11" t="s">
        <v>43</v>
      </c>
      <c r="AA37" s="45" t="s">
        <v>52</v>
      </c>
      <c r="AB37" s="46">
        <v>45154</v>
      </c>
      <c r="AC37" s="45"/>
      <c r="AD37" s="47" t="s">
        <v>45</v>
      </c>
      <c r="AE37" s="47"/>
    </row>
    <row r="38" spans="1:31" s="58" customFormat="1" ht="13.15" customHeight="1" x14ac:dyDescent="0.25">
      <c r="A38" s="11">
        <v>2025</v>
      </c>
      <c r="B38" s="11">
        <v>12</v>
      </c>
      <c r="C38" s="11">
        <v>12</v>
      </c>
      <c r="D38" s="11">
        <v>16</v>
      </c>
      <c r="E38" s="11">
        <v>1</v>
      </c>
      <c r="F38" s="59">
        <v>3</v>
      </c>
      <c r="G38" s="52">
        <v>1508996</v>
      </c>
      <c r="H38" s="51" t="s">
        <v>63</v>
      </c>
      <c r="I38" s="51" t="s">
        <v>64</v>
      </c>
      <c r="J38" s="51" t="s">
        <v>35</v>
      </c>
      <c r="K38" s="44"/>
      <c r="L38" s="11">
        <v>113</v>
      </c>
      <c r="M38" s="51" t="s">
        <v>1223</v>
      </c>
      <c r="N38" s="51">
        <v>3228200</v>
      </c>
      <c r="O38" s="51">
        <v>3228200</v>
      </c>
      <c r="P38" s="47" t="s">
        <v>1180</v>
      </c>
      <c r="Q38" s="47"/>
      <c r="R38" s="11"/>
      <c r="S38" s="11" t="s">
        <v>62</v>
      </c>
      <c r="T38" s="47" t="s">
        <v>65</v>
      </c>
      <c r="U38" s="11" t="s">
        <v>40</v>
      </c>
      <c r="V38" s="11" t="s">
        <v>41</v>
      </c>
      <c r="W38" s="11" t="s">
        <v>42</v>
      </c>
      <c r="X38" s="11">
        <v>2023</v>
      </c>
      <c r="Y38" s="11">
        <v>4</v>
      </c>
      <c r="Z38" s="11" t="s">
        <v>43</v>
      </c>
      <c r="AA38" s="45" t="s">
        <v>52</v>
      </c>
      <c r="AB38" s="46">
        <v>45154</v>
      </c>
      <c r="AC38" s="45"/>
      <c r="AD38" s="47" t="s">
        <v>45</v>
      </c>
      <c r="AE38" s="47"/>
    </row>
    <row r="39" spans="1:31" s="58" customFormat="1" ht="13.15" customHeight="1" x14ac:dyDescent="0.25">
      <c r="A39" s="11">
        <v>2025</v>
      </c>
      <c r="B39" s="11">
        <v>12</v>
      </c>
      <c r="C39" s="11">
        <v>12</v>
      </c>
      <c r="D39" s="11">
        <v>16</v>
      </c>
      <c r="E39" s="11">
        <v>1</v>
      </c>
      <c r="F39" s="59">
        <v>3</v>
      </c>
      <c r="G39" s="52">
        <v>1508996</v>
      </c>
      <c r="H39" s="51" t="s">
        <v>63</v>
      </c>
      <c r="I39" s="51" t="s">
        <v>64</v>
      </c>
      <c r="J39" s="51" t="s">
        <v>35</v>
      </c>
      <c r="K39" s="44"/>
      <c r="L39" s="11">
        <v>133</v>
      </c>
      <c r="M39" s="51" t="s">
        <v>61</v>
      </c>
      <c r="N39" s="51">
        <v>4868460</v>
      </c>
      <c r="O39" s="51">
        <v>4868460</v>
      </c>
      <c r="P39" s="47" t="s">
        <v>53</v>
      </c>
      <c r="Q39" s="47"/>
      <c r="R39" s="11"/>
      <c r="S39" s="11" t="s">
        <v>62</v>
      </c>
      <c r="T39" s="47" t="s">
        <v>65</v>
      </c>
      <c r="U39" s="11" t="s">
        <v>40</v>
      </c>
      <c r="V39" s="11" t="s">
        <v>41</v>
      </c>
      <c r="W39" s="11" t="s">
        <v>42</v>
      </c>
      <c r="X39" s="11">
        <v>2023</v>
      </c>
      <c r="Y39" s="11">
        <v>4</v>
      </c>
      <c r="Z39" s="11" t="s">
        <v>43</v>
      </c>
      <c r="AA39" s="45" t="s">
        <v>52</v>
      </c>
      <c r="AB39" s="46">
        <v>45154</v>
      </c>
      <c r="AC39" s="45"/>
      <c r="AD39" s="47" t="s">
        <v>45</v>
      </c>
      <c r="AE39" s="47"/>
    </row>
    <row r="40" spans="1:31" s="58" customFormat="1" ht="13.15" customHeight="1" x14ac:dyDescent="0.25">
      <c r="A40" s="11">
        <v>2025</v>
      </c>
      <c r="B40" s="11">
        <v>12</v>
      </c>
      <c r="C40" s="11">
        <v>12</v>
      </c>
      <c r="D40" s="11">
        <v>16</v>
      </c>
      <c r="E40" s="11">
        <v>1</v>
      </c>
      <c r="F40" s="59">
        <v>3</v>
      </c>
      <c r="G40" s="52">
        <v>1508996</v>
      </c>
      <c r="H40" s="51" t="s">
        <v>63</v>
      </c>
      <c r="I40" s="51" t="s">
        <v>64</v>
      </c>
      <c r="J40" s="51" t="s">
        <v>35</v>
      </c>
      <c r="K40" s="44"/>
      <c r="L40" s="11">
        <v>114</v>
      </c>
      <c r="M40" s="51" t="s">
        <v>61</v>
      </c>
      <c r="N40" s="51">
        <v>13000000</v>
      </c>
      <c r="O40" s="51">
        <v>13000000</v>
      </c>
      <c r="P40" s="47" t="s">
        <v>1481</v>
      </c>
      <c r="Q40" s="47"/>
      <c r="R40" s="11"/>
      <c r="S40" s="11" t="s">
        <v>62</v>
      </c>
      <c r="T40" s="47" t="s">
        <v>65</v>
      </c>
      <c r="U40" s="11" t="s">
        <v>40</v>
      </c>
      <c r="V40" s="11" t="s">
        <v>41</v>
      </c>
      <c r="W40" s="11" t="s">
        <v>42</v>
      </c>
      <c r="X40" s="11">
        <v>2023</v>
      </c>
      <c r="Y40" s="11">
        <v>4</v>
      </c>
      <c r="Z40" s="11" t="s">
        <v>43</v>
      </c>
      <c r="AA40" s="45" t="s">
        <v>52</v>
      </c>
      <c r="AB40" s="46">
        <v>45154</v>
      </c>
      <c r="AC40" s="45"/>
      <c r="AD40" s="47" t="s">
        <v>45</v>
      </c>
      <c r="AE40" s="47"/>
    </row>
    <row r="41" spans="1:31" s="58" customFormat="1" ht="13.15" customHeight="1" x14ac:dyDescent="0.25">
      <c r="A41" s="11">
        <v>2025</v>
      </c>
      <c r="B41" s="11">
        <v>12</v>
      </c>
      <c r="C41" s="11">
        <v>12</v>
      </c>
      <c r="D41" s="11">
        <v>16</v>
      </c>
      <c r="E41" s="11">
        <v>1</v>
      </c>
      <c r="F41" s="59">
        <v>3</v>
      </c>
      <c r="G41" s="52">
        <v>1508996</v>
      </c>
      <c r="H41" s="51" t="s">
        <v>63</v>
      </c>
      <c r="I41" s="51" t="s">
        <v>64</v>
      </c>
      <c r="J41" s="51" t="s">
        <v>35</v>
      </c>
      <c r="K41" s="44"/>
      <c r="L41" s="11">
        <v>114</v>
      </c>
      <c r="M41" s="51" t="s">
        <v>1223</v>
      </c>
      <c r="N41" s="51">
        <v>3228200</v>
      </c>
      <c r="O41" s="51">
        <v>3228200</v>
      </c>
      <c r="P41" s="47" t="s">
        <v>1482</v>
      </c>
      <c r="Q41" s="47"/>
      <c r="R41" s="11"/>
      <c r="S41" s="11" t="s">
        <v>62</v>
      </c>
      <c r="T41" s="47" t="s">
        <v>65</v>
      </c>
      <c r="U41" s="11" t="s">
        <v>40</v>
      </c>
      <c r="V41" s="11" t="s">
        <v>41</v>
      </c>
      <c r="W41" s="11" t="s">
        <v>42</v>
      </c>
      <c r="X41" s="11">
        <v>2023</v>
      </c>
      <c r="Y41" s="11">
        <v>4</v>
      </c>
      <c r="Z41" s="11" t="s">
        <v>43</v>
      </c>
      <c r="AA41" s="45" t="s">
        <v>52</v>
      </c>
      <c r="AB41" s="46">
        <v>45154</v>
      </c>
      <c r="AC41" s="45"/>
      <c r="AD41" s="47" t="s">
        <v>45</v>
      </c>
      <c r="AE41" s="47"/>
    </row>
    <row r="42" spans="1:31" s="58" customFormat="1" ht="13.15" customHeight="1" x14ac:dyDescent="0.25">
      <c r="A42" s="11">
        <v>2025</v>
      </c>
      <c r="B42" s="11">
        <v>12</v>
      </c>
      <c r="C42" s="11">
        <v>12</v>
      </c>
      <c r="D42" s="11">
        <v>16</v>
      </c>
      <c r="E42" s="11">
        <v>1</v>
      </c>
      <c r="F42" s="59">
        <v>3</v>
      </c>
      <c r="G42" s="52">
        <v>1508996</v>
      </c>
      <c r="H42" s="51" t="s">
        <v>63</v>
      </c>
      <c r="I42" s="51" t="s">
        <v>64</v>
      </c>
      <c r="J42" s="51" t="s">
        <v>35</v>
      </c>
      <c r="K42" s="44"/>
      <c r="L42" s="11">
        <v>133</v>
      </c>
      <c r="M42" s="51" t="s">
        <v>61</v>
      </c>
      <c r="N42" s="51">
        <v>4868460</v>
      </c>
      <c r="O42" s="51">
        <v>4868460</v>
      </c>
      <c r="P42" s="47" t="s">
        <v>1483</v>
      </c>
      <c r="Q42" s="47"/>
      <c r="R42" s="11"/>
      <c r="S42" s="11" t="s">
        <v>62</v>
      </c>
      <c r="T42" s="47" t="s">
        <v>65</v>
      </c>
      <c r="U42" s="11" t="s">
        <v>40</v>
      </c>
      <c r="V42" s="11" t="s">
        <v>41</v>
      </c>
      <c r="W42" s="11" t="s">
        <v>42</v>
      </c>
      <c r="X42" s="11">
        <v>2023</v>
      </c>
      <c r="Y42" s="11">
        <v>4</v>
      </c>
      <c r="Z42" s="11" t="s">
        <v>43</v>
      </c>
      <c r="AA42" s="45" t="s">
        <v>52</v>
      </c>
      <c r="AB42" s="46">
        <v>45154</v>
      </c>
      <c r="AC42" s="45"/>
      <c r="AD42" s="47" t="s">
        <v>45</v>
      </c>
      <c r="AE42" s="47"/>
    </row>
    <row r="43" spans="1:31" s="58" customFormat="1" ht="13.15" customHeight="1" x14ac:dyDescent="0.25">
      <c r="A43" s="11">
        <v>2025</v>
      </c>
      <c r="B43" s="11">
        <v>12</v>
      </c>
      <c r="C43" s="11">
        <v>12</v>
      </c>
      <c r="D43" s="11">
        <v>16</v>
      </c>
      <c r="E43" s="11">
        <v>1</v>
      </c>
      <c r="F43" s="60">
        <v>3</v>
      </c>
      <c r="G43" s="52">
        <v>3710775</v>
      </c>
      <c r="H43" s="51" t="s">
        <v>66</v>
      </c>
      <c r="I43" s="51" t="s">
        <v>67</v>
      </c>
      <c r="J43" s="51" t="s">
        <v>35</v>
      </c>
      <c r="K43" s="44">
        <f>O43+O44+O45+O46+O47+O48</f>
        <v>42193320</v>
      </c>
      <c r="L43" s="52">
        <v>111</v>
      </c>
      <c r="M43" s="11" t="s">
        <v>61</v>
      </c>
      <c r="N43" s="44">
        <v>13000000</v>
      </c>
      <c r="O43" s="51">
        <v>13000000</v>
      </c>
      <c r="P43" s="47" t="s">
        <v>37</v>
      </c>
      <c r="Q43" s="47"/>
      <c r="R43" s="51"/>
      <c r="S43" s="11" t="s">
        <v>62</v>
      </c>
      <c r="T43" s="11" t="s">
        <v>68</v>
      </c>
      <c r="U43" s="11" t="s">
        <v>40</v>
      </c>
      <c r="V43" s="11" t="s">
        <v>41</v>
      </c>
      <c r="W43" s="11"/>
      <c r="X43" s="11">
        <v>2023</v>
      </c>
      <c r="Y43" s="11">
        <v>31</v>
      </c>
      <c r="Z43" s="11" t="s">
        <v>43</v>
      </c>
      <c r="AA43" s="11" t="s">
        <v>52</v>
      </c>
      <c r="AB43" s="45">
        <v>45154</v>
      </c>
      <c r="AC43" s="46"/>
      <c r="AD43" s="45" t="s">
        <v>45</v>
      </c>
      <c r="AE43" s="47"/>
    </row>
    <row r="44" spans="1:31" s="58" customFormat="1" ht="13.15" customHeight="1" x14ac:dyDescent="0.25">
      <c r="A44" s="11">
        <v>2025</v>
      </c>
      <c r="B44" s="11">
        <v>12</v>
      </c>
      <c r="C44" s="11">
        <v>12</v>
      </c>
      <c r="D44" s="11">
        <v>16</v>
      </c>
      <c r="E44" s="11">
        <v>1</v>
      </c>
      <c r="F44" s="60">
        <v>3</v>
      </c>
      <c r="G44" s="52">
        <v>3710775</v>
      </c>
      <c r="H44" s="51" t="s">
        <v>66</v>
      </c>
      <c r="I44" s="51" t="s">
        <v>67</v>
      </c>
      <c r="J44" s="51" t="s">
        <v>35</v>
      </c>
      <c r="K44" s="44"/>
      <c r="L44" s="52">
        <v>113</v>
      </c>
      <c r="M44" s="44" t="s">
        <v>1223</v>
      </c>
      <c r="N44" s="51">
        <v>3228200</v>
      </c>
      <c r="O44" s="51">
        <v>3228200</v>
      </c>
      <c r="P44" s="47" t="s">
        <v>1180</v>
      </c>
      <c r="Q44" s="47"/>
      <c r="R44" s="51"/>
      <c r="S44" s="11" t="s">
        <v>62</v>
      </c>
      <c r="T44" s="11" t="s">
        <v>68</v>
      </c>
      <c r="U44" s="11" t="s">
        <v>40</v>
      </c>
      <c r="V44" s="11" t="s">
        <v>41</v>
      </c>
      <c r="W44" s="11"/>
      <c r="X44" s="11">
        <v>2023</v>
      </c>
      <c r="Y44" s="11">
        <v>31</v>
      </c>
      <c r="Z44" s="11" t="s">
        <v>43</v>
      </c>
      <c r="AA44" s="11" t="s">
        <v>52</v>
      </c>
      <c r="AB44" s="45">
        <v>45154</v>
      </c>
      <c r="AC44" s="46"/>
      <c r="AD44" s="45" t="s">
        <v>45</v>
      </c>
      <c r="AE44" s="47"/>
    </row>
    <row r="45" spans="1:31" s="58" customFormat="1" ht="13.15" customHeight="1" x14ac:dyDescent="0.25">
      <c r="A45" s="11">
        <v>2025</v>
      </c>
      <c r="B45" s="11">
        <v>12</v>
      </c>
      <c r="C45" s="11">
        <v>12</v>
      </c>
      <c r="D45" s="11">
        <v>16</v>
      </c>
      <c r="E45" s="11">
        <v>1</v>
      </c>
      <c r="F45" s="60">
        <v>3</v>
      </c>
      <c r="G45" s="52">
        <v>3710775</v>
      </c>
      <c r="H45" s="51" t="s">
        <v>66</v>
      </c>
      <c r="I45" s="51" t="s">
        <v>67</v>
      </c>
      <c r="J45" s="51" t="s">
        <v>35</v>
      </c>
      <c r="K45" s="44"/>
      <c r="L45" s="52">
        <v>133</v>
      </c>
      <c r="M45" s="11" t="s">
        <v>61</v>
      </c>
      <c r="N45" s="51">
        <v>4868460</v>
      </c>
      <c r="O45" s="51">
        <v>4868460</v>
      </c>
      <c r="P45" s="47" t="s">
        <v>53</v>
      </c>
      <c r="Q45" s="47"/>
      <c r="R45" s="51"/>
      <c r="S45" s="11" t="s">
        <v>62</v>
      </c>
      <c r="T45" s="11" t="s">
        <v>68</v>
      </c>
      <c r="U45" s="11" t="s">
        <v>40</v>
      </c>
      <c r="V45" s="11" t="s">
        <v>41</v>
      </c>
      <c r="W45" s="11"/>
      <c r="X45" s="11">
        <v>2023</v>
      </c>
      <c r="Y45" s="11">
        <v>31</v>
      </c>
      <c r="Z45" s="11" t="s">
        <v>43</v>
      </c>
      <c r="AA45" s="11" t="s">
        <v>52</v>
      </c>
      <c r="AB45" s="45">
        <v>45154</v>
      </c>
      <c r="AC45" s="46"/>
      <c r="AD45" s="45" t="s">
        <v>45</v>
      </c>
      <c r="AE45" s="47"/>
    </row>
    <row r="46" spans="1:31" s="58" customFormat="1" ht="13.15" customHeight="1" x14ac:dyDescent="0.25">
      <c r="A46" s="11">
        <v>2025</v>
      </c>
      <c r="B46" s="11">
        <v>12</v>
      </c>
      <c r="C46" s="11">
        <v>12</v>
      </c>
      <c r="D46" s="11">
        <v>16</v>
      </c>
      <c r="E46" s="11">
        <v>1</v>
      </c>
      <c r="F46" s="60">
        <v>3</v>
      </c>
      <c r="G46" s="52">
        <v>3710775</v>
      </c>
      <c r="H46" s="51" t="s">
        <v>66</v>
      </c>
      <c r="I46" s="51" t="s">
        <v>67</v>
      </c>
      <c r="J46" s="51" t="s">
        <v>35</v>
      </c>
      <c r="K46" s="44"/>
      <c r="L46" s="52">
        <v>114</v>
      </c>
      <c r="M46" s="11" t="s">
        <v>61</v>
      </c>
      <c r="N46" s="44">
        <v>13000000</v>
      </c>
      <c r="O46" s="44">
        <v>13000000</v>
      </c>
      <c r="P46" s="47" t="s">
        <v>1481</v>
      </c>
      <c r="Q46" s="47"/>
      <c r="R46" s="51"/>
      <c r="S46" s="11" t="s">
        <v>62</v>
      </c>
      <c r="T46" s="11" t="s">
        <v>68</v>
      </c>
      <c r="U46" s="11" t="s">
        <v>40</v>
      </c>
      <c r="V46" s="11" t="s">
        <v>41</v>
      </c>
      <c r="W46" s="11"/>
      <c r="X46" s="11">
        <v>2023</v>
      </c>
      <c r="Y46" s="11">
        <v>31</v>
      </c>
      <c r="Z46" s="11" t="s">
        <v>43</v>
      </c>
      <c r="AA46" s="11" t="s">
        <v>52</v>
      </c>
      <c r="AB46" s="45">
        <v>45154</v>
      </c>
      <c r="AC46" s="46"/>
      <c r="AD46" s="45" t="s">
        <v>45</v>
      </c>
      <c r="AE46" s="47"/>
    </row>
    <row r="47" spans="1:31" s="58" customFormat="1" ht="13.15" customHeight="1" x14ac:dyDescent="0.25">
      <c r="A47" s="11">
        <v>2025</v>
      </c>
      <c r="B47" s="11">
        <v>12</v>
      </c>
      <c r="C47" s="11">
        <v>12</v>
      </c>
      <c r="D47" s="11">
        <v>16</v>
      </c>
      <c r="E47" s="11">
        <v>1</v>
      </c>
      <c r="F47" s="60">
        <v>3</v>
      </c>
      <c r="G47" s="52">
        <v>3710775</v>
      </c>
      <c r="H47" s="51" t="s">
        <v>66</v>
      </c>
      <c r="I47" s="51" t="s">
        <v>67</v>
      </c>
      <c r="J47" s="51" t="s">
        <v>35</v>
      </c>
      <c r="K47" s="44"/>
      <c r="L47" s="52">
        <v>114</v>
      </c>
      <c r="M47" s="44" t="s">
        <v>1223</v>
      </c>
      <c r="N47" s="51">
        <v>3228200</v>
      </c>
      <c r="O47" s="51">
        <v>3228200</v>
      </c>
      <c r="P47" s="47" t="s">
        <v>1482</v>
      </c>
      <c r="Q47" s="47"/>
      <c r="R47" s="51"/>
      <c r="S47" s="11" t="s">
        <v>62</v>
      </c>
      <c r="T47" s="11" t="s">
        <v>68</v>
      </c>
      <c r="U47" s="11" t="s">
        <v>40</v>
      </c>
      <c r="V47" s="11" t="s">
        <v>41</v>
      </c>
      <c r="W47" s="11"/>
      <c r="X47" s="11">
        <v>2023</v>
      </c>
      <c r="Y47" s="11">
        <v>31</v>
      </c>
      <c r="Z47" s="11" t="s">
        <v>43</v>
      </c>
      <c r="AA47" s="11" t="s">
        <v>52</v>
      </c>
      <c r="AB47" s="45">
        <v>45154</v>
      </c>
      <c r="AC47" s="46"/>
      <c r="AD47" s="45" t="s">
        <v>45</v>
      </c>
      <c r="AE47" s="47"/>
    </row>
    <row r="48" spans="1:31" s="58" customFormat="1" ht="13.15" customHeight="1" x14ac:dyDescent="0.25">
      <c r="A48" s="11">
        <v>2025</v>
      </c>
      <c r="B48" s="11">
        <v>12</v>
      </c>
      <c r="C48" s="11">
        <v>12</v>
      </c>
      <c r="D48" s="11">
        <v>16</v>
      </c>
      <c r="E48" s="11">
        <v>1</v>
      </c>
      <c r="F48" s="60">
        <v>3</v>
      </c>
      <c r="G48" s="52">
        <v>3710775</v>
      </c>
      <c r="H48" s="51" t="s">
        <v>66</v>
      </c>
      <c r="I48" s="51" t="s">
        <v>67</v>
      </c>
      <c r="J48" s="51" t="s">
        <v>35</v>
      </c>
      <c r="K48" s="44"/>
      <c r="L48" s="52">
        <v>133</v>
      </c>
      <c r="M48" s="11" t="s">
        <v>61</v>
      </c>
      <c r="N48" s="51">
        <v>4868460</v>
      </c>
      <c r="O48" s="51">
        <v>4868460</v>
      </c>
      <c r="P48" s="47" t="s">
        <v>1483</v>
      </c>
      <c r="Q48" s="47"/>
      <c r="R48" s="51"/>
      <c r="S48" s="11" t="s">
        <v>62</v>
      </c>
      <c r="T48" s="11" t="s">
        <v>68</v>
      </c>
      <c r="U48" s="11" t="s">
        <v>40</v>
      </c>
      <c r="V48" s="11" t="s">
        <v>41</v>
      </c>
      <c r="W48" s="11"/>
      <c r="X48" s="11">
        <v>2023</v>
      </c>
      <c r="Y48" s="11">
        <v>31</v>
      </c>
      <c r="Z48" s="11" t="s">
        <v>43</v>
      </c>
      <c r="AA48" s="11" t="s">
        <v>52</v>
      </c>
      <c r="AB48" s="45">
        <v>45154</v>
      </c>
      <c r="AC48" s="46"/>
      <c r="AD48" s="45" t="s">
        <v>45</v>
      </c>
      <c r="AE48" s="47"/>
    </row>
    <row r="49" spans="1:31" s="58" customFormat="1" ht="13.15" customHeight="1" x14ac:dyDescent="0.25">
      <c r="A49" s="11">
        <v>2025</v>
      </c>
      <c r="B49" s="11">
        <v>12</v>
      </c>
      <c r="C49" s="11">
        <v>12</v>
      </c>
      <c r="D49" s="11">
        <v>16</v>
      </c>
      <c r="E49" s="11">
        <v>1</v>
      </c>
      <c r="F49" s="60">
        <v>3</v>
      </c>
      <c r="G49" s="52">
        <v>2162600</v>
      </c>
      <c r="H49" s="51" t="s">
        <v>69</v>
      </c>
      <c r="I49" s="51" t="s">
        <v>70</v>
      </c>
      <c r="J49" s="51" t="s">
        <v>35</v>
      </c>
      <c r="K49" s="44">
        <f>O49+O50+O51+O52+O53+O54</f>
        <v>48684600</v>
      </c>
      <c r="L49" s="52">
        <v>111</v>
      </c>
      <c r="M49" s="11" t="s">
        <v>61</v>
      </c>
      <c r="N49" s="51">
        <v>13000000</v>
      </c>
      <c r="O49" s="51">
        <v>13000000</v>
      </c>
      <c r="P49" s="47" t="s">
        <v>37</v>
      </c>
      <c r="Q49" s="47"/>
      <c r="R49" s="51"/>
      <c r="S49" s="11" t="s">
        <v>62</v>
      </c>
      <c r="T49" s="11" t="s">
        <v>71</v>
      </c>
      <c r="U49" s="11" t="s">
        <v>40</v>
      </c>
      <c r="V49" s="11" t="s">
        <v>41</v>
      </c>
      <c r="W49" s="11"/>
      <c r="X49" s="11">
        <v>2023</v>
      </c>
      <c r="Y49" s="11">
        <v>1</v>
      </c>
      <c r="Z49" s="11" t="s">
        <v>43</v>
      </c>
      <c r="AA49" s="11" t="s">
        <v>52</v>
      </c>
      <c r="AB49" s="45">
        <v>45154</v>
      </c>
      <c r="AC49" s="46"/>
      <c r="AD49" s="45" t="s">
        <v>45</v>
      </c>
      <c r="AE49" s="47"/>
    </row>
    <row r="50" spans="1:31" s="58" customFormat="1" ht="13.15" customHeight="1" x14ac:dyDescent="0.25">
      <c r="A50" s="11">
        <v>2025</v>
      </c>
      <c r="B50" s="11">
        <v>12</v>
      </c>
      <c r="C50" s="11">
        <v>12</v>
      </c>
      <c r="D50" s="11">
        <v>16</v>
      </c>
      <c r="E50" s="11">
        <v>1</v>
      </c>
      <c r="F50" s="60">
        <v>3</v>
      </c>
      <c r="G50" s="52">
        <v>2162600</v>
      </c>
      <c r="H50" s="51" t="s">
        <v>69</v>
      </c>
      <c r="I50" s="51" t="s">
        <v>70</v>
      </c>
      <c r="J50" s="51" t="s">
        <v>35</v>
      </c>
      <c r="K50" s="44"/>
      <c r="L50" s="52">
        <v>113</v>
      </c>
      <c r="M50" s="54" t="s">
        <v>1223</v>
      </c>
      <c r="N50" s="51">
        <v>3228200</v>
      </c>
      <c r="O50" s="51">
        <v>3228200</v>
      </c>
      <c r="P50" s="47" t="s">
        <v>1180</v>
      </c>
      <c r="Q50" s="47"/>
      <c r="R50" s="51"/>
      <c r="S50" s="11" t="s">
        <v>62</v>
      </c>
      <c r="T50" s="11" t="s">
        <v>71</v>
      </c>
      <c r="U50" s="11" t="s">
        <v>40</v>
      </c>
      <c r="V50" s="11" t="s">
        <v>41</v>
      </c>
      <c r="W50" s="11"/>
      <c r="X50" s="11">
        <v>2023</v>
      </c>
      <c r="Y50" s="11">
        <v>1</v>
      </c>
      <c r="Z50" s="11" t="s">
        <v>43</v>
      </c>
      <c r="AA50" s="11" t="s">
        <v>52</v>
      </c>
      <c r="AB50" s="45">
        <v>45154</v>
      </c>
      <c r="AC50" s="46"/>
      <c r="AD50" s="45" t="s">
        <v>45</v>
      </c>
      <c r="AE50" s="47"/>
    </row>
    <row r="51" spans="1:31" s="58" customFormat="1" ht="13.15" customHeight="1" x14ac:dyDescent="0.25">
      <c r="A51" s="11">
        <v>2025</v>
      </c>
      <c r="B51" s="11">
        <v>12</v>
      </c>
      <c r="C51" s="11">
        <v>12</v>
      </c>
      <c r="D51" s="11">
        <v>16</v>
      </c>
      <c r="E51" s="11">
        <v>1</v>
      </c>
      <c r="F51" s="60">
        <v>3</v>
      </c>
      <c r="G51" s="52">
        <v>2162600</v>
      </c>
      <c r="H51" s="51" t="s">
        <v>69</v>
      </c>
      <c r="I51" s="51" t="s">
        <v>70</v>
      </c>
      <c r="J51" s="51" t="s">
        <v>35</v>
      </c>
      <c r="K51" s="44"/>
      <c r="L51" s="52">
        <v>133</v>
      </c>
      <c r="M51" s="11" t="s">
        <v>61</v>
      </c>
      <c r="N51" s="51">
        <v>8114100</v>
      </c>
      <c r="O51" s="51">
        <v>8114100</v>
      </c>
      <c r="P51" s="47" t="s">
        <v>53</v>
      </c>
      <c r="Q51" s="47"/>
      <c r="R51" s="51"/>
      <c r="S51" s="11" t="s">
        <v>62</v>
      </c>
      <c r="T51" s="11" t="s">
        <v>71</v>
      </c>
      <c r="U51" s="11" t="s">
        <v>40</v>
      </c>
      <c r="V51" s="11" t="s">
        <v>41</v>
      </c>
      <c r="W51" s="11"/>
      <c r="X51" s="11">
        <v>2023</v>
      </c>
      <c r="Y51" s="11">
        <v>1</v>
      </c>
      <c r="Z51" s="11" t="s">
        <v>43</v>
      </c>
      <c r="AA51" s="11" t="s">
        <v>52</v>
      </c>
      <c r="AB51" s="45">
        <v>45154</v>
      </c>
      <c r="AC51" s="46"/>
      <c r="AD51" s="45" t="s">
        <v>45</v>
      </c>
      <c r="AE51" s="47"/>
    </row>
    <row r="52" spans="1:31" s="58" customFormat="1" ht="13.15" customHeight="1" x14ac:dyDescent="0.25">
      <c r="A52" s="11">
        <v>2025</v>
      </c>
      <c r="B52" s="11">
        <v>12</v>
      </c>
      <c r="C52" s="11">
        <v>12</v>
      </c>
      <c r="D52" s="11">
        <v>16</v>
      </c>
      <c r="E52" s="11">
        <v>1</v>
      </c>
      <c r="F52" s="60">
        <v>3</v>
      </c>
      <c r="G52" s="52">
        <v>2162600</v>
      </c>
      <c r="H52" s="51" t="s">
        <v>69</v>
      </c>
      <c r="I52" s="51" t="s">
        <v>70</v>
      </c>
      <c r="J52" s="51" t="s">
        <v>35</v>
      </c>
      <c r="K52" s="44"/>
      <c r="L52" s="52">
        <v>114</v>
      </c>
      <c r="M52" s="11" t="s">
        <v>61</v>
      </c>
      <c r="N52" s="51">
        <v>13000000</v>
      </c>
      <c r="O52" s="51">
        <v>13000000</v>
      </c>
      <c r="P52" s="47" t="s">
        <v>1481</v>
      </c>
      <c r="Q52" s="47"/>
      <c r="R52" s="51"/>
      <c r="S52" s="11" t="s">
        <v>62</v>
      </c>
      <c r="T52" s="11" t="s">
        <v>71</v>
      </c>
      <c r="U52" s="11" t="s">
        <v>40</v>
      </c>
      <c r="V52" s="11" t="s">
        <v>41</v>
      </c>
      <c r="W52" s="11"/>
      <c r="X52" s="11">
        <v>2023</v>
      </c>
      <c r="Y52" s="11">
        <v>1</v>
      </c>
      <c r="Z52" s="11" t="s">
        <v>43</v>
      </c>
      <c r="AA52" s="11" t="s">
        <v>52</v>
      </c>
      <c r="AB52" s="45">
        <v>45154</v>
      </c>
      <c r="AC52" s="46"/>
      <c r="AD52" s="45" t="s">
        <v>45</v>
      </c>
      <c r="AE52" s="47"/>
    </row>
    <row r="53" spans="1:31" s="58" customFormat="1" ht="13.15" customHeight="1" x14ac:dyDescent="0.25">
      <c r="A53" s="11">
        <v>2025</v>
      </c>
      <c r="B53" s="11">
        <v>12</v>
      </c>
      <c r="C53" s="11">
        <v>12</v>
      </c>
      <c r="D53" s="11">
        <v>16</v>
      </c>
      <c r="E53" s="11">
        <v>1</v>
      </c>
      <c r="F53" s="60">
        <v>3</v>
      </c>
      <c r="G53" s="52">
        <v>2162600</v>
      </c>
      <c r="H53" s="51" t="s">
        <v>69</v>
      </c>
      <c r="I53" s="51" t="s">
        <v>70</v>
      </c>
      <c r="J53" s="51" t="s">
        <v>35</v>
      </c>
      <c r="K53" s="44"/>
      <c r="L53" s="52">
        <v>114</v>
      </c>
      <c r="M53" s="54" t="s">
        <v>1223</v>
      </c>
      <c r="N53" s="51">
        <v>3228200</v>
      </c>
      <c r="O53" s="51">
        <v>3228200</v>
      </c>
      <c r="P53" s="47" t="s">
        <v>1482</v>
      </c>
      <c r="Q53" s="47"/>
      <c r="R53" s="51"/>
      <c r="S53" s="11" t="s">
        <v>62</v>
      </c>
      <c r="T53" s="11" t="s">
        <v>71</v>
      </c>
      <c r="U53" s="11" t="s">
        <v>40</v>
      </c>
      <c r="V53" s="11" t="s">
        <v>41</v>
      </c>
      <c r="W53" s="11"/>
      <c r="X53" s="11">
        <v>2023</v>
      </c>
      <c r="Y53" s="11">
        <v>1</v>
      </c>
      <c r="Z53" s="11" t="s">
        <v>43</v>
      </c>
      <c r="AA53" s="11" t="s">
        <v>52</v>
      </c>
      <c r="AB53" s="45">
        <v>45154</v>
      </c>
      <c r="AC53" s="46"/>
      <c r="AD53" s="45" t="s">
        <v>45</v>
      </c>
      <c r="AE53" s="47"/>
    </row>
    <row r="54" spans="1:31" s="58" customFormat="1" ht="13.15" customHeight="1" x14ac:dyDescent="0.25">
      <c r="A54" s="11">
        <v>2025</v>
      </c>
      <c r="B54" s="11">
        <v>12</v>
      </c>
      <c r="C54" s="11">
        <v>12</v>
      </c>
      <c r="D54" s="11">
        <v>16</v>
      </c>
      <c r="E54" s="11">
        <v>1</v>
      </c>
      <c r="F54" s="60">
        <v>3</v>
      </c>
      <c r="G54" s="52">
        <v>2162600</v>
      </c>
      <c r="H54" s="51" t="s">
        <v>69</v>
      </c>
      <c r="I54" s="51" t="s">
        <v>70</v>
      </c>
      <c r="J54" s="51" t="s">
        <v>35</v>
      </c>
      <c r="K54" s="44"/>
      <c r="L54" s="52">
        <v>133</v>
      </c>
      <c r="M54" s="11" t="s">
        <v>61</v>
      </c>
      <c r="N54" s="51">
        <v>8114100</v>
      </c>
      <c r="O54" s="51">
        <v>8114100</v>
      </c>
      <c r="P54" s="47" t="s">
        <v>1483</v>
      </c>
      <c r="Q54" s="47"/>
      <c r="R54" s="51"/>
      <c r="S54" s="11" t="s">
        <v>62</v>
      </c>
      <c r="T54" s="11" t="s">
        <v>71</v>
      </c>
      <c r="U54" s="11" t="s">
        <v>40</v>
      </c>
      <c r="V54" s="11" t="s">
        <v>41</v>
      </c>
      <c r="W54" s="11"/>
      <c r="X54" s="11">
        <v>2023</v>
      </c>
      <c r="Y54" s="11">
        <v>1</v>
      </c>
      <c r="Z54" s="11" t="s">
        <v>43</v>
      </c>
      <c r="AA54" s="11" t="s">
        <v>52</v>
      </c>
      <c r="AB54" s="45">
        <v>45154</v>
      </c>
      <c r="AC54" s="46"/>
      <c r="AD54" s="45" t="s">
        <v>45</v>
      </c>
      <c r="AE54" s="47"/>
    </row>
    <row r="55" spans="1:31" s="58" customFormat="1" ht="13.15" customHeight="1" x14ac:dyDescent="0.25">
      <c r="A55" s="11">
        <v>2025</v>
      </c>
      <c r="B55" s="11">
        <v>12</v>
      </c>
      <c r="C55" s="11">
        <v>12</v>
      </c>
      <c r="D55" s="11">
        <v>16</v>
      </c>
      <c r="E55" s="11">
        <v>1</v>
      </c>
      <c r="F55" s="60">
        <v>3</v>
      </c>
      <c r="G55" s="52">
        <v>3485525</v>
      </c>
      <c r="H55" s="51" t="s">
        <v>72</v>
      </c>
      <c r="I55" s="51" t="s">
        <v>73</v>
      </c>
      <c r="J55" s="51" t="s">
        <v>35</v>
      </c>
      <c r="K55" s="44">
        <f>O55+O56+O57+O58+O59+O60+O61+O62</f>
        <v>45314503</v>
      </c>
      <c r="L55" s="52">
        <v>111</v>
      </c>
      <c r="M55" s="11" t="s">
        <v>61</v>
      </c>
      <c r="N55" s="51">
        <v>13000000</v>
      </c>
      <c r="O55" s="51">
        <v>13000000</v>
      </c>
      <c r="P55" s="47" t="s">
        <v>37</v>
      </c>
      <c r="Q55" s="47"/>
      <c r="R55" s="51"/>
      <c r="S55" s="11" t="s">
        <v>62</v>
      </c>
      <c r="T55" s="11" t="s">
        <v>1230</v>
      </c>
      <c r="U55" s="11" t="s">
        <v>40</v>
      </c>
      <c r="V55" s="11" t="s">
        <v>41</v>
      </c>
      <c r="W55" s="11"/>
      <c r="X55" s="11">
        <v>2023</v>
      </c>
      <c r="Y55" s="11">
        <v>1</v>
      </c>
      <c r="Z55" s="11" t="s">
        <v>43</v>
      </c>
      <c r="AA55" s="11" t="s">
        <v>52</v>
      </c>
      <c r="AB55" s="45">
        <v>45154</v>
      </c>
      <c r="AC55" s="46"/>
      <c r="AD55" s="45" t="s">
        <v>45</v>
      </c>
      <c r="AE55" s="47"/>
    </row>
    <row r="56" spans="1:31" s="58" customFormat="1" ht="13.15" customHeight="1" x14ac:dyDescent="0.25">
      <c r="A56" s="11">
        <v>2025</v>
      </c>
      <c r="B56" s="11">
        <v>12</v>
      </c>
      <c r="C56" s="11">
        <v>12</v>
      </c>
      <c r="D56" s="11">
        <v>16</v>
      </c>
      <c r="E56" s="11">
        <v>1</v>
      </c>
      <c r="F56" s="60">
        <v>3</v>
      </c>
      <c r="G56" s="52">
        <v>3485525</v>
      </c>
      <c r="H56" s="51" t="s">
        <v>72</v>
      </c>
      <c r="I56" s="51" t="s">
        <v>73</v>
      </c>
      <c r="J56" s="51" t="s">
        <v>35</v>
      </c>
      <c r="K56" s="44"/>
      <c r="L56" s="52">
        <v>113</v>
      </c>
      <c r="M56" s="54" t="s">
        <v>1223</v>
      </c>
      <c r="N56" s="51">
        <v>3228200</v>
      </c>
      <c r="O56" s="51">
        <v>3228200</v>
      </c>
      <c r="P56" s="47" t="s">
        <v>1180</v>
      </c>
      <c r="Q56" s="47"/>
      <c r="R56" s="51"/>
      <c r="S56" s="11" t="s">
        <v>62</v>
      </c>
      <c r="T56" s="11" t="s">
        <v>1230</v>
      </c>
      <c r="U56" s="11" t="s">
        <v>40</v>
      </c>
      <c r="V56" s="11" t="s">
        <v>41</v>
      </c>
      <c r="W56" s="11"/>
      <c r="X56" s="11">
        <v>2023</v>
      </c>
      <c r="Y56" s="11">
        <v>1</v>
      </c>
      <c r="Z56" s="11" t="s">
        <v>43</v>
      </c>
      <c r="AA56" s="11" t="s">
        <v>52</v>
      </c>
      <c r="AB56" s="45">
        <v>45154</v>
      </c>
      <c r="AC56" s="46"/>
      <c r="AD56" s="45" t="s">
        <v>45</v>
      </c>
      <c r="AE56" s="47"/>
    </row>
    <row r="57" spans="1:31" s="58" customFormat="1" ht="13.15" customHeight="1" x14ac:dyDescent="0.25">
      <c r="A57" s="11">
        <v>2025</v>
      </c>
      <c r="B57" s="11">
        <v>12</v>
      </c>
      <c r="C57" s="11">
        <v>12</v>
      </c>
      <c r="D57" s="11">
        <v>16</v>
      </c>
      <c r="E57" s="11">
        <v>1</v>
      </c>
      <c r="F57" s="60">
        <v>3</v>
      </c>
      <c r="G57" s="52">
        <v>3485525</v>
      </c>
      <c r="H57" s="51" t="s">
        <v>72</v>
      </c>
      <c r="I57" s="51" t="s">
        <v>73</v>
      </c>
      <c r="J57" s="51" t="s">
        <v>35</v>
      </c>
      <c r="K57" s="44"/>
      <c r="L57" s="52">
        <v>133</v>
      </c>
      <c r="M57" s="11" t="s">
        <v>61</v>
      </c>
      <c r="N57" s="51">
        <v>4868460</v>
      </c>
      <c r="O57" s="51">
        <v>4868460</v>
      </c>
      <c r="P57" s="47" t="s">
        <v>53</v>
      </c>
      <c r="Q57" s="47"/>
      <c r="R57" s="51"/>
      <c r="S57" s="11" t="s">
        <v>62</v>
      </c>
      <c r="T57" s="11" t="s">
        <v>1230</v>
      </c>
      <c r="U57" s="11" t="s">
        <v>40</v>
      </c>
      <c r="V57" s="11" t="s">
        <v>41</v>
      </c>
      <c r="W57" s="11"/>
      <c r="X57" s="11">
        <v>2023</v>
      </c>
      <c r="Y57" s="11">
        <v>1</v>
      </c>
      <c r="Z57" s="11" t="s">
        <v>43</v>
      </c>
      <c r="AA57" s="11" t="s">
        <v>52</v>
      </c>
      <c r="AB57" s="45">
        <v>45154</v>
      </c>
      <c r="AC57" s="46"/>
      <c r="AD57" s="45" t="s">
        <v>45</v>
      </c>
      <c r="AE57" s="47"/>
    </row>
    <row r="58" spans="1:31" s="58" customFormat="1" ht="13.15" customHeight="1" x14ac:dyDescent="0.25">
      <c r="A58" s="11">
        <v>2025</v>
      </c>
      <c r="B58" s="11">
        <v>12</v>
      </c>
      <c r="C58" s="11">
        <v>12</v>
      </c>
      <c r="D58" s="11">
        <v>16</v>
      </c>
      <c r="E58" s="11">
        <v>1</v>
      </c>
      <c r="F58" s="60">
        <v>3</v>
      </c>
      <c r="G58" s="52">
        <v>3485525</v>
      </c>
      <c r="H58" s="51" t="s">
        <v>72</v>
      </c>
      <c r="I58" s="51" t="s">
        <v>73</v>
      </c>
      <c r="J58" s="51" t="s">
        <v>35</v>
      </c>
      <c r="K58" s="44"/>
      <c r="L58" s="52">
        <v>114</v>
      </c>
      <c r="M58" s="11" t="s">
        <v>61</v>
      </c>
      <c r="N58" s="51">
        <v>13000000</v>
      </c>
      <c r="O58" s="51">
        <v>13000000</v>
      </c>
      <c r="P58" s="47" t="s">
        <v>1481</v>
      </c>
      <c r="Q58" s="47"/>
      <c r="R58" s="51"/>
      <c r="S58" s="11" t="s">
        <v>62</v>
      </c>
      <c r="T58" s="11" t="s">
        <v>1230</v>
      </c>
      <c r="U58" s="11" t="s">
        <v>40</v>
      </c>
      <c r="V58" s="11" t="s">
        <v>41</v>
      </c>
      <c r="W58" s="11"/>
      <c r="X58" s="11">
        <v>2023</v>
      </c>
      <c r="Y58" s="11">
        <v>1</v>
      </c>
      <c r="Z58" s="11" t="s">
        <v>43</v>
      </c>
      <c r="AA58" s="11" t="s">
        <v>52</v>
      </c>
      <c r="AB58" s="45">
        <v>45154</v>
      </c>
      <c r="AC58" s="46"/>
      <c r="AD58" s="45" t="s">
        <v>45</v>
      </c>
      <c r="AE58" s="47"/>
    </row>
    <row r="59" spans="1:31" s="58" customFormat="1" ht="13.15" customHeight="1" x14ac:dyDescent="0.25">
      <c r="A59" s="11">
        <v>2025</v>
      </c>
      <c r="B59" s="11">
        <v>12</v>
      </c>
      <c r="C59" s="11">
        <v>12</v>
      </c>
      <c r="D59" s="11">
        <v>16</v>
      </c>
      <c r="E59" s="11">
        <v>1</v>
      </c>
      <c r="F59" s="60">
        <v>3</v>
      </c>
      <c r="G59" s="52">
        <v>3485525</v>
      </c>
      <c r="H59" s="51" t="s">
        <v>72</v>
      </c>
      <c r="I59" s="51" t="s">
        <v>73</v>
      </c>
      <c r="J59" s="51" t="s">
        <v>35</v>
      </c>
      <c r="K59" s="44"/>
      <c r="L59" s="52">
        <v>114</v>
      </c>
      <c r="M59" s="54" t="s">
        <v>1223</v>
      </c>
      <c r="N59" s="51">
        <v>3228200</v>
      </c>
      <c r="O59" s="51">
        <v>3228200</v>
      </c>
      <c r="P59" s="47" t="s">
        <v>1482</v>
      </c>
      <c r="Q59" s="47"/>
      <c r="R59" s="51"/>
      <c r="S59" s="11" t="s">
        <v>62</v>
      </c>
      <c r="T59" s="11" t="s">
        <v>1230</v>
      </c>
      <c r="U59" s="11" t="s">
        <v>40</v>
      </c>
      <c r="V59" s="11" t="s">
        <v>41</v>
      </c>
      <c r="W59" s="11"/>
      <c r="X59" s="11">
        <v>2023</v>
      </c>
      <c r="Y59" s="11">
        <v>1</v>
      </c>
      <c r="Z59" s="11" t="s">
        <v>43</v>
      </c>
      <c r="AA59" s="11" t="s">
        <v>52</v>
      </c>
      <c r="AB59" s="45">
        <v>45154</v>
      </c>
      <c r="AC59" s="46"/>
      <c r="AD59" s="45" t="s">
        <v>45</v>
      </c>
      <c r="AE59" s="47"/>
    </row>
    <row r="60" spans="1:31" s="58" customFormat="1" ht="13.15" customHeight="1" x14ac:dyDescent="0.25">
      <c r="A60" s="11">
        <v>2025</v>
      </c>
      <c r="B60" s="11">
        <v>12</v>
      </c>
      <c r="C60" s="11">
        <v>12</v>
      </c>
      <c r="D60" s="11">
        <v>16</v>
      </c>
      <c r="E60" s="11">
        <v>1</v>
      </c>
      <c r="F60" s="60">
        <v>3</v>
      </c>
      <c r="G60" s="52">
        <v>3485525</v>
      </c>
      <c r="H60" s="51" t="s">
        <v>72</v>
      </c>
      <c r="I60" s="51" t="s">
        <v>73</v>
      </c>
      <c r="J60" s="51" t="s">
        <v>35</v>
      </c>
      <c r="K60" s="44"/>
      <c r="L60" s="52">
        <v>133</v>
      </c>
      <c r="M60" s="11" t="s">
        <v>61</v>
      </c>
      <c r="N60" s="51">
        <v>4868460</v>
      </c>
      <c r="O60" s="51">
        <v>4868460</v>
      </c>
      <c r="P60" s="47" t="s">
        <v>1483</v>
      </c>
      <c r="Q60" s="47"/>
      <c r="R60" s="51"/>
      <c r="S60" s="11" t="s">
        <v>62</v>
      </c>
      <c r="T60" s="11" t="s">
        <v>1230</v>
      </c>
      <c r="U60" s="11" t="s">
        <v>40</v>
      </c>
      <c r="V60" s="11" t="s">
        <v>41</v>
      </c>
      <c r="W60" s="11"/>
      <c r="X60" s="11">
        <v>2023</v>
      </c>
      <c r="Y60" s="11">
        <v>1</v>
      </c>
      <c r="Z60" s="11" t="s">
        <v>43</v>
      </c>
      <c r="AA60" s="11" t="s">
        <v>52</v>
      </c>
      <c r="AB60" s="45">
        <v>45154</v>
      </c>
      <c r="AC60" s="46"/>
      <c r="AD60" s="45" t="s">
        <v>45</v>
      </c>
      <c r="AE60" s="47"/>
    </row>
    <row r="61" spans="1:31" s="58" customFormat="1" ht="13.15" customHeight="1" x14ac:dyDescent="0.25">
      <c r="A61" s="11">
        <v>2025</v>
      </c>
      <c r="B61" s="11">
        <v>12</v>
      </c>
      <c r="C61" s="11">
        <v>12</v>
      </c>
      <c r="D61" s="11">
        <v>16</v>
      </c>
      <c r="E61" s="11">
        <v>1</v>
      </c>
      <c r="F61" s="60">
        <v>3</v>
      </c>
      <c r="G61" s="52">
        <v>3485525</v>
      </c>
      <c r="H61" s="51" t="s">
        <v>72</v>
      </c>
      <c r="I61" s="51" t="s">
        <v>73</v>
      </c>
      <c r="J61" s="51" t="s">
        <v>35</v>
      </c>
      <c r="K61" s="44"/>
      <c r="L61" s="52">
        <v>232</v>
      </c>
      <c r="M61" s="11" t="s">
        <v>61</v>
      </c>
      <c r="N61" s="51">
        <v>1614405</v>
      </c>
      <c r="O61" s="51">
        <v>1614405</v>
      </c>
      <c r="P61" s="47" t="s">
        <v>1229</v>
      </c>
      <c r="Q61" s="47"/>
      <c r="R61" s="51"/>
      <c r="S61" s="11" t="s">
        <v>62</v>
      </c>
      <c r="T61" s="11" t="s">
        <v>1230</v>
      </c>
      <c r="U61" s="11" t="s">
        <v>40</v>
      </c>
      <c r="V61" s="11" t="s">
        <v>41</v>
      </c>
      <c r="W61" s="11"/>
      <c r="X61" s="11">
        <v>2023</v>
      </c>
      <c r="Y61" s="11">
        <v>1</v>
      </c>
      <c r="Z61" s="11" t="s">
        <v>43</v>
      </c>
      <c r="AA61" s="11" t="s">
        <v>52</v>
      </c>
      <c r="AB61" s="45">
        <v>45154</v>
      </c>
      <c r="AC61" s="46"/>
      <c r="AD61" s="45" t="s">
        <v>45</v>
      </c>
      <c r="AE61" s="47"/>
    </row>
    <row r="62" spans="1:31" s="58" customFormat="1" ht="13.15" customHeight="1" x14ac:dyDescent="0.25">
      <c r="A62" s="11">
        <v>2025</v>
      </c>
      <c r="B62" s="11">
        <v>12</v>
      </c>
      <c r="C62" s="11">
        <v>12</v>
      </c>
      <c r="D62" s="11">
        <v>16</v>
      </c>
      <c r="E62" s="11">
        <v>1</v>
      </c>
      <c r="F62" s="60">
        <v>3</v>
      </c>
      <c r="G62" s="52">
        <v>3485525</v>
      </c>
      <c r="H62" s="51" t="s">
        <v>72</v>
      </c>
      <c r="I62" s="51" t="s">
        <v>73</v>
      </c>
      <c r="J62" s="51" t="s">
        <v>35</v>
      </c>
      <c r="K62" s="44"/>
      <c r="L62" s="52">
        <v>232</v>
      </c>
      <c r="M62" s="11" t="s">
        <v>61</v>
      </c>
      <c r="N62" s="51">
        <v>1506778</v>
      </c>
      <c r="O62" s="51">
        <v>1506778</v>
      </c>
      <c r="P62" s="47" t="s">
        <v>1229</v>
      </c>
      <c r="Q62" s="47"/>
      <c r="R62" s="51"/>
      <c r="S62" s="11" t="s">
        <v>62</v>
      </c>
      <c r="T62" s="11" t="s">
        <v>1230</v>
      </c>
      <c r="U62" s="11" t="s">
        <v>40</v>
      </c>
      <c r="V62" s="11" t="s">
        <v>41</v>
      </c>
      <c r="W62" s="11"/>
      <c r="X62" s="11">
        <v>2023</v>
      </c>
      <c r="Y62" s="11">
        <v>1</v>
      </c>
      <c r="Z62" s="11" t="s">
        <v>43</v>
      </c>
      <c r="AA62" s="11" t="s">
        <v>52</v>
      </c>
      <c r="AB62" s="45">
        <v>45154</v>
      </c>
      <c r="AC62" s="46"/>
      <c r="AD62" s="45" t="s">
        <v>45</v>
      </c>
      <c r="AE62" s="47"/>
    </row>
    <row r="63" spans="1:31" s="58" customFormat="1" ht="13.15" customHeight="1" x14ac:dyDescent="0.25">
      <c r="A63" s="11">
        <v>2025</v>
      </c>
      <c r="B63" s="11">
        <v>12</v>
      </c>
      <c r="C63" s="11">
        <v>12</v>
      </c>
      <c r="D63" s="11">
        <v>16</v>
      </c>
      <c r="E63" s="11">
        <v>1</v>
      </c>
      <c r="F63" s="59">
        <v>3</v>
      </c>
      <c r="G63" s="52">
        <v>3649180</v>
      </c>
      <c r="H63" s="51" t="s">
        <v>153</v>
      </c>
      <c r="I63" s="51" t="s">
        <v>154</v>
      </c>
      <c r="J63" s="51" t="s">
        <v>35</v>
      </c>
      <c r="K63" s="44">
        <f>O63+O64+O65+O66+O67+O68+O69</f>
        <v>43484845</v>
      </c>
      <c r="L63" s="11">
        <v>111</v>
      </c>
      <c r="M63" s="51" t="s">
        <v>61</v>
      </c>
      <c r="N63" s="51">
        <v>13000000</v>
      </c>
      <c r="O63" s="51">
        <v>13000000</v>
      </c>
      <c r="P63" s="47" t="s">
        <v>37</v>
      </c>
      <c r="Q63" s="47"/>
      <c r="R63" s="11"/>
      <c r="S63" s="11" t="s">
        <v>155</v>
      </c>
      <c r="T63" s="47" t="s">
        <v>156</v>
      </c>
      <c r="U63" s="11" t="s">
        <v>40</v>
      </c>
      <c r="V63" s="11" t="s">
        <v>41</v>
      </c>
      <c r="W63" s="11" t="s">
        <v>42</v>
      </c>
      <c r="X63" s="11">
        <v>2017</v>
      </c>
      <c r="Y63" s="11">
        <v>5</v>
      </c>
      <c r="Z63" s="11" t="s">
        <v>43</v>
      </c>
      <c r="AA63" s="45" t="s">
        <v>157</v>
      </c>
      <c r="AB63" s="46">
        <v>42748</v>
      </c>
      <c r="AC63" s="45"/>
      <c r="AD63" s="47" t="s">
        <v>45</v>
      </c>
      <c r="AE63" s="47"/>
    </row>
    <row r="64" spans="1:31" s="58" customFormat="1" ht="13.15" customHeight="1" x14ac:dyDescent="0.25">
      <c r="A64" s="11">
        <v>2025</v>
      </c>
      <c r="B64" s="11">
        <v>12</v>
      </c>
      <c r="C64" s="11">
        <v>12</v>
      </c>
      <c r="D64" s="11">
        <v>16</v>
      </c>
      <c r="E64" s="11">
        <v>1</v>
      </c>
      <c r="F64" s="59">
        <v>3</v>
      </c>
      <c r="G64" s="52">
        <v>3649180</v>
      </c>
      <c r="H64" s="51" t="s">
        <v>153</v>
      </c>
      <c r="I64" s="51" t="s">
        <v>154</v>
      </c>
      <c r="J64" s="51" t="s">
        <v>35</v>
      </c>
      <c r="K64" s="44"/>
      <c r="L64" s="11">
        <v>113</v>
      </c>
      <c r="M64" s="53" t="s">
        <v>1223</v>
      </c>
      <c r="N64" s="51">
        <v>3228200</v>
      </c>
      <c r="O64" s="51">
        <v>3228200</v>
      </c>
      <c r="P64" s="47" t="s">
        <v>1180</v>
      </c>
      <c r="Q64" s="47"/>
      <c r="R64" s="11"/>
      <c r="S64" s="11" t="s">
        <v>155</v>
      </c>
      <c r="T64" s="47" t="s">
        <v>156</v>
      </c>
      <c r="U64" s="11" t="s">
        <v>40</v>
      </c>
      <c r="V64" s="11" t="s">
        <v>41</v>
      </c>
      <c r="W64" s="11" t="s">
        <v>42</v>
      </c>
      <c r="X64" s="11">
        <v>2017</v>
      </c>
      <c r="Y64" s="11">
        <v>5</v>
      </c>
      <c r="Z64" s="11" t="s">
        <v>43</v>
      </c>
      <c r="AA64" s="45" t="s">
        <v>157</v>
      </c>
      <c r="AB64" s="46">
        <v>42748</v>
      </c>
      <c r="AC64" s="45"/>
      <c r="AD64" s="47" t="s">
        <v>45</v>
      </c>
      <c r="AE64" s="47"/>
    </row>
    <row r="65" spans="1:31" s="58" customFormat="1" ht="13.15" customHeight="1" x14ac:dyDescent="0.25">
      <c r="A65" s="11">
        <v>2025</v>
      </c>
      <c r="B65" s="11">
        <v>12</v>
      </c>
      <c r="C65" s="11">
        <v>12</v>
      </c>
      <c r="D65" s="11">
        <v>16</v>
      </c>
      <c r="E65" s="11">
        <v>1</v>
      </c>
      <c r="F65" s="59">
        <v>3</v>
      </c>
      <c r="G65" s="52">
        <v>3649180</v>
      </c>
      <c r="H65" s="51" t="s">
        <v>153</v>
      </c>
      <c r="I65" s="51" t="s">
        <v>154</v>
      </c>
      <c r="J65" s="51" t="s">
        <v>35</v>
      </c>
      <c r="K65" s="44"/>
      <c r="L65" s="11">
        <v>133</v>
      </c>
      <c r="M65" s="51" t="s">
        <v>61</v>
      </c>
      <c r="N65" s="51">
        <v>4868460</v>
      </c>
      <c r="O65" s="51">
        <v>4868460</v>
      </c>
      <c r="P65" s="47" t="s">
        <v>53</v>
      </c>
      <c r="Q65" s="47"/>
      <c r="R65" s="11"/>
      <c r="S65" s="11" t="s">
        <v>155</v>
      </c>
      <c r="T65" s="47" t="s">
        <v>156</v>
      </c>
      <c r="U65" s="11" t="s">
        <v>40</v>
      </c>
      <c r="V65" s="11" t="s">
        <v>41</v>
      </c>
      <c r="W65" s="11" t="s">
        <v>42</v>
      </c>
      <c r="X65" s="11">
        <v>2017</v>
      </c>
      <c r="Y65" s="11">
        <v>5</v>
      </c>
      <c r="Z65" s="11" t="s">
        <v>43</v>
      </c>
      <c r="AA65" s="45" t="s">
        <v>157</v>
      </c>
      <c r="AB65" s="46">
        <v>42748</v>
      </c>
      <c r="AC65" s="45"/>
      <c r="AD65" s="47" t="s">
        <v>45</v>
      </c>
      <c r="AE65" s="47"/>
    </row>
    <row r="66" spans="1:31" s="58" customFormat="1" ht="13.15" customHeight="1" x14ac:dyDescent="0.25">
      <c r="A66" s="11">
        <v>2025</v>
      </c>
      <c r="B66" s="11">
        <v>12</v>
      </c>
      <c r="C66" s="11">
        <v>12</v>
      </c>
      <c r="D66" s="11">
        <v>16</v>
      </c>
      <c r="E66" s="11">
        <v>1</v>
      </c>
      <c r="F66" s="59">
        <v>3</v>
      </c>
      <c r="G66" s="52">
        <v>3649180</v>
      </c>
      <c r="H66" s="51" t="s">
        <v>153</v>
      </c>
      <c r="I66" s="51" t="s">
        <v>154</v>
      </c>
      <c r="J66" s="51" t="s">
        <v>35</v>
      </c>
      <c r="K66" s="44"/>
      <c r="L66" s="11">
        <v>114</v>
      </c>
      <c r="M66" s="51" t="s">
        <v>61</v>
      </c>
      <c r="N66" s="51">
        <v>13000000</v>
      </c>
      <c r="O66" s="51">
        <v>13000000</v>
      </c>
      <c r="P66" s="47" t="s">
        <v>1481</v>
      </c>
      <c r="Q66" s="47"/>
      <c r="R66" s="11"/>
      <c r="S66" s="11" t="s">
        <v>155</v>
      </c>
      <c r="T66" s="47" t="s">
        <v>156</v>
      </c>
      <c r="U66" s="11" t="s">
        <v>40</v>
      </c>
      <c r="V66" s="11" t="s">
        <v>41</v>
      </c>
      <c r="W66" s="11" t="s">
        <v>42</v>
      </c>
      <c r="X66" s="11">
        <v>2017</v>
      </c>
      <c r="Y66" s="11">
        <v>5</v>
      </c>
      <c r="Z66" s="11" t="s">
        <v>43</v>
      </c>
      <c r="AA66" s="45" t="s">
        <v>157</v>
      </c>
      <c r="AB66" s="46">
        <v>42748</v>
      </c>
      <c r="AC66" s="45"/>
      <c r="AD66" s="47" t="s">
        <v>45</v>
      </c>
      <c r="AE66" s="47"/>
    </row>
    <row r="67" spans="1:31" s="58" customFormat="1" ht="13.15" customHeight="1" x14ac:dyDescent="0.25">
      <c r="A67" s="11">
        <v>2025</v>
      </c>
      <c r="B67" s="11">
        <v>12</v>
      </c>
      <c r="C67" s="11">
        <v>12</v>
      </c>
      <c r="D67" s="11">
        <v>16</v>
      </c>
      <c r="E67" s="11">
        <v>1</v>
      </c>
      <c r="F67" s="59">
        <v>3</v>
      </c>
      <c r="G67" s="52">
        <v>3649180</v>
      </c>
      <c r="H67" s="51" t="s">
        <v>153</v>
      </c>
      <c r="I67" s="51" t="s">
        <v>154</v>
      </c>
      <c r="J67" s="51" t="s">
        <v>35</v>
      </c>
      <c r="K67" s="44"/>
      <c r="L67" s="11">
        <v>114</v>
      </c>
      <c r="M67" s="53" t="s">
        <v>1223</v>
      </c>
      <c r="N67" s="51">
        <v>3228200</v>
      </c>
      <c r="O67" s="51">
        <v>3228200</v>
      </c>
      <c r="P67" s="47" t="s">
        <v>1482</v>
      </c>
      <c r="Q67" s="47"/>
      <c r="R67" s="11"/>
      <c r="S67" s="11" t="s">
        <v>155</v>
      </c>
      <c r="T67" s="47" t="s">
        <v>156</v>
      </c>
      <c r="U67" s="11" t="s">
        <v>40</v>
      </c>
      <c r="V67" s="11" t="s">
        <v>41</v>
      </c>
      <c r="W67" s="11" t="s">
        <v>42</v>
      </c>
      <c r="X67" s="11">
        <v>2017</v>
      </c>
      <c r="Y67" s="11">
        <v>5</v>
      </c>
      <c r="Z67" s="11" t="s">
        <v>43</v>
      </c>
      <c r="AA67" s="45" t="s">
        <v>157</v>
      </c>
      <c r="AB67" s="46">
        <v>42748</v>
      </c>
      <c r="AC67" s="45"/>
      <c r="AD67" s="47" t="s">
        <v>45</v>
      </c>
      <c r="AE67" s="47"/>
    </row>
    <row r="68" spans="1:31" s="58" customFormat="1" ht="13.15" customHeight="1" x14ac:dyDescent="0.25">
      <c r="A68" s="11">
        <v>2025</v>
      </c>
      <c r="B68" s="11">
        <v>12</v>
      </c>
      <c r="C68" s="11">
        <v>12</v>
      </c>
      <c r="D68" s="11">
        <v>16</v>
      </c>
      <c r="E68" s="11">
        <v>1</v>
      </c>
      <c r="F68" s="59">
        <v>3</v>
      </c>
      <c r="G68" s="52">
        <v>3649180</v>
      </c>
      <c r="H68" s="51" t="s">
        <v>153</v>
      </c>
      <c r="I68" s="51" t="s">
        <v>154</v>
      </c>
      <c r="J68" s="51" t="s">
        <v>35</v>
      </c>
      <c r="K68" s="44"/>
      <c r="L68" s="11">
        <v>133</v>
      </c>
      <c r="M68" s="51" t="s">
        <v>61</v>
      </c>
      <c r="N68" s="51">
        <v>4868460</v>
      </c>
      <c r="O68" s="51">
        <v>4868460</v>
      </c>
      <c r="P68" s="47" t="s">
        <v>1483</v>
      </c>
      <c r="Q68" s="47"/>
      <c r="R68" s="11"/>
      <c r="S68" s="11" t="s">
        <v>155</v>
      </c>
      <c r="T68" s="47" t="s">
        <v>156</v>
      </c>
      <c r="U68" s="11" t="s">
        <v>40</v>
      </c>
      <c r="V68" s="11" t="s">
        <v>41</v>
      </c>
      <c r="W68" s="11" t="s">
        <v>42</v>
      </c>
      <c r="X68" s="11">
        <v>2017</v>
      </c>
      <c r="Y68" s="11">
        <v>5</v>
      </c>
      <c r="Z68" s="11" t="s">
        <v>43</v>
      </c>
      <c r="AA68" s="45" t="s">
        <v>157</v>
      </c>
      <c r="AB68" s="46">
        <v>42748</v>
      </c>
      <c r="AC68" s="45"/>
      <c r="AD68" s="47" t="s">
        <v>45</v>
      </c>
      <c r="AE68" s="47"/>
    </row>
    <row r="69" spans="1:31" s="58" customFormat="1" ht="13.15" customHeight="1" x14ac:dyDescent="0.25">
      <c r="A69" s="11">
        <v>2025</v>
      </c>
      <c r="B69" s="11">
        <v>12</v>
      </c>
      <c r="C69" s="11">
        <v>12</v>
      </c>
      <c r="D69" s="11">
        <v>16</v>
      </c>
      <c r="E69" s="11">
        <v>1</v>
      </c>
      <c r="F69" s="59">
        <v>3</v>
      </c>
      <c r="G69" s="52">
        <v>3649180</v>
      </c>
      <c r="H69" s="51" t="s">
        <v>153</v>
      </c>
      <c r="I69" s="51" t="s">
        <v>154</v>
      </c>
      <c r="J69" s="51" t="s">
        <v>35</v>
      </c>
      <c r="K69" s="44"/>
      <c r="L69" s="11">
        <v>232</v>
      </c>
      <c r="M69" s="51" t="s">
        <v>61</v>
      </c>
      <c r="N69" s="51">
        <v>1291525</v>
      </c>
      <c r="O69" s="51">
        <v>1291525</v>
      </c>
      <c r="P69" s="47" t="s">
        <v>1229</v>
      </c>
      <c r="Q69" s="47"/>
      <c r="R69" s="11"/>
      <c r="S69" s="11" t="s">
        <v>155</v>
      </c>
      <c r="T69" s="47" t="s">
        <v>156</v>
      </c>
      <c r="U69" s="11" t="s">
        <v>40</v>
      </c>
      <c r="V69" s="11" t="s">
        <v>41</v>
      </c>
      <c r="W69" s="11" t="s">
        <v>42</v>
      </c>
      <c r="X69" s="11">
        <v>2017</v>
      </c>
      <c r="Y69" s="11">
        <v>5</v>
      </c>
      <c r="Z69" s="11" t="s">
        <v>43</v>
      </c>
      <c r="AA69" s="45" t="s">
        <v>157</v>
      </c>
      <c r="AB69" s="46">
        <v>42748</v>
      </c>
      <c r="AC69" s="45"/>
      <c r="AD69" s="47" t="s">
        <v>45</v>
      </c>
      <c r="AE69" s="47"/>
    </row>
    <row r="70" spans="1:31" s="58" customFormat="1" ht="13.15" customHeight="1" x14ac:dyDescent="0.25">
      <c r="A70" s="11">
        <v>2025</v>
      </c>
      <c r="B70" s="11">
        <v>12</v>
      </c>
      <c r="C70" s="11">
        <v>12</v>
      </c>
      <c r="D70" s="11">
        <v>16</v>
      </c>
      <c r="E70" s="11">
        <v>1</v>
      </c>
      <c r="F70" s="59">
        <v>3</v>
      </c>
      <c r="G70" s="52">
        <v>4207210</v>
      </c>
      <c r="H70" s="51" t="s">
        <v>172</v>
      </c>
      <c r="I70" s="51" t="s">
        <v>173</v>
      </c>
      <c r="J70" s="51" t="s">
        <v>35</v>
      </c>
      <c r="K70" s="44">
        <f>O70+O71+O72+O73+O74+O75</f>
        <v>42193320</v>
      </c>
      <c r="L70" s="11">
        <v>111</v>
      </c>
      <c r="M70" s="51" t="s">
        <v>61</v>
      </c>
      <c r="N70" s="51">
        <v>13000000</v>
      </c>
      <c r="O70" s="51">
        <v>13000000</v>
      </c>
      <c r="P70" s="47" t="s">
        <v>37</v>
      </c>
      <c r="Q70" s="47"/>
      <c r="R70" s="11"/>
      <c r="S70" s="11" t="s">
        <v>62</v>
      </c>
      <c r="T70" s="47" t="s">
        <v>174</v>
      </c>
      <c r="U70" s="11" t="s">
        <v>40</v>
      </c>
      <c r="V70" s="11" t="s">
        <v>41</v>
      </c>
      <c r="W70" s="11" t="s">
        <v>42</v>
      </c>
      <c r="X70" s="11">
        <v>2016</v>
      </c>
      <c r="Y70" s="11">
        <v>36</v>
      </c>
      <c r="Z70" s="11" t="s">
        <v>43</v>
      </c>
      <c r="AA70" s="45" t="s">
        <v>175</v>
      </c>
      <c r="AB70" s="46">
        <v>42310</v>
      </c>
      <c r="AC70" s="45"/>
      <c r="AD70" s="47" t="s">
        <v>45</v>
      </c>
      <c r="AE70" s="47"/>
    </row>
    <row r="71" spans="1:31" s="58" customFormat="1" ht="13.15" customHeight="1" x14ac:dyDescent="0.25">
      <c r="A71" s="11">
        <v>2025</v>
      </c>
      <c r="B71" s="11">
        <v>12</v>
      </c>
      <c r="C71" s="11">
        <v>12</v>
      </c>
      <c r="D71" s="11">
        <v>16</v>
      </c>
      <c r="E71" s="11">
        <v>1</v>
      </c>
      <c r="F71" s="59">
        <v>3</v>
      </c>
      <c r="G71" s="52">
        <v>4207210</v>
      </c>
      <c r="H71" s="51" t="s">
        <v>172</v>
      </c>
      <c r="I71" s="51" t="s">
        <v>173</v>
      </c>
      <c r="J71" s="51" t="s">
        <v>35</v>
      </c>
      <c r="K71" s="44"/>
      <c r="L71" s="11">
        <v>113</v>
      </c>
      <c r="M71" s="53" t="s">
        <v>1223</v>
      </c>
      <c r="N71" s="51">
        <v>3228200</v>
      </c>
      <c r="O71" s="51">
        <v>3228200</v>
      </c>
      <c r="P71" s="47" t="s">
        <v>1180</v>
      </c>
      <c r="Q71" s="47"/>
      <c r="R71" s="11"/>
      <c r="S71" s="11" t="s">
        <v>62</v>
      </c>
      <c r="T71" s="47" t="s">
        <v>174</v>
      </c>
      <c r="U71" s="11" t="s">
        <v>40</v>
      </c>
      <c r="V71" s="11" t="s">
        <v>41</v>
      </c>
      <c r="W71" s="11" t="s">
        <v>42</v>
      </c>
      <c r="X71" s="11">
        <v>2016</v>
      </c>
      <c r="Y71" s="11">
        <v>36</v>
      </c>
      <c r="Z71" s="11" t="s">
        <v>43</v>
      </c>
      <c r="AA71" s="45" t="s">
        <v>175</v>
      </c>
      <c r="AB71" s="46">
        <v>42310</v>
      </c>
      <c r="AC71" s="45"/>
      <c r="AD71" s="47" t="s">
        <v>45</v>
      </c>
      <c r="AE71" s="47"/>
    </row>
    <row r="72" spans="1:31" s="58" customFormat="1" ht="13.15" customHeight="1" x14ac:dyDescent="0.25">
      <c r="A72" s="11">
        <v>2025</v>
      </c>
      <c r="B72" s="11">
        <v>12</v>
      </c>
      <c r="C72" s="11">
        <v>12</v>
      </c>
      <c r="D72" s="11">
        <v>16</v>
      </c>
      <c r="E72" s="11">
        <v>1</v>
      </c>
      <c r="F72" s="59">
        <v>3</v>
      </c>
      <c r="G72" s="52">
        <v>4207210</v>
      </c>
      <c r="H72" s="51" t="s">
        <v>172</v>
      </c>
      <c r="I72" s="51" t="s">
        <v>173</v>
      </c>
      <c r="J72" s="51" t="s">
        <v>35</v>
      </c>
      <c r="K72" s="44"/>
      <c r="L72" s="11">
        <v>133</v>
      </c>
      <c r="M72" s="51" t="s">
        <v>61</v>
      </c>
      <c r="N72" s="51">
        <v>4868460</v>
      </c>
      <c r="O72" s="51">
        <v>4868460</v>
      </c>
      <c r="P72" s="47" t="s">
        <v>53</v>
      </c>
      <c r="Q72" s="47"/>
      <c r="R72" s="11"/>
      <c r="S72" s="11" t="s">
        <v>62</v>
      </c>
      <c r="T72" s="47" t="s">
        <v>174</v>
      </c>
      <c r="U72" s="11" t="s">
        <v>40</v>
      </c>
      <c r="V72" s="11" t="s">
        <v>41</v>
      </c>
      <c r="W72" s="11" t="s">
        <v>42</v>
      </c>
      <c r="X72" s="11">
        <v>2016</v>
      </c>
      <c r="Y72" s="11">
        <v>36</v>
      </c>
      <c r="Z72" s="11" t="s">
        <v>43</v>
      </c>
      <c r="AA72" s="45" t="s">
        <v>175</v>
      </c>
      <c r="AB72" s="46">
        <v>42310</v>
      </c>
      <c r="AC72" s="45"/>
      <c r="AD72" s="47" t="s">
        <v>45</v>
      </c>
      <c r="AE72" s="47"/>
    </row>
    <row r="73" spans="1:31" s="58" customFormat="1" ht="13.15" customHeight="1" x14ac:dyDescent="0.25">
      <c r="A73" s="11">
        <v>2025</v>
      </c>
      <c r="B73" s="11">
        <v>12</v>
      </c>
      <c r="C73" s="11">
        <v>12</v>
      </c>
      <c r="D73" s="11">
        <v>16</v>
      </c>
      <c r="E73" s="11">
        <v>1</v>
      </c>
      <c r="F73" s="59">
        <v>3</v>
      </c>
      <c r="G73" s="52">
        <v>4207210</v>
      </c>
      <c r="H73" s="51" t="s">
        <v>172</v>
      </c>
      <c r="I73" s="51" t="s">
        <v>173</v>
      </c>
      <c r="J73" s="51" t="s">
        <v>35</v>
      </c>
      <c r="K73" s="44"/>
      <c r="L73" s="11">
        <v>114</v>
      </c>
      <c r="M73" s="51" t="s">
        <v>61</v>
      </c>
      <c r="N73" s="51">
        <v>13000000</v>
      </c>
      <c r="O73" s="51">
        <v>13000000</v>
      </c>
      <c r="P73" s="47" t="s">
        <v>1481</v>
      </c>
      <c r="Q73" s="47"/>
      <c r="R73" s="11"/>
      <c r="S73" s="11" t="s">
        <v>62</v>
      </c>
      <c r="T73" s="47" t="s">
        <v>174</v>
      </c>
      <c r="U73" s="11" t="s">
        <v>40</v>
      </c>
      <c r="V73" s="11" t="s">
        <v>41</v>
      </c>
      <c r="W73" s="11" t="s">
        <v>42</v>
      </c>
      <c r="X73" s="11">
        <v>2016</v>
      </c>
      <c r="Y73" s="11">
        <v>36</v>
      </c>
      <c r="Z73" s="11" t="s">
        <v>43</v>
      </c>
      <c r="AA73" s="45" t="s">
        <v>175</v>
      </c>
      <c r="AB73" s="46">
        <v>42310</v>
      </c>
      <c r="AC73" s="45"/>
      <c r="AD73" s="47" t="s">
        <v>45</v>
      </c>
      <c r="AE73" s="47"/>
    </row>
    <row r="74" spans="1:31" s="58" customFormat="1" ht="13.15" customHeight="1" x14ac:dyDescent="0.25">
      <c r="A74" s="11">
        <v>2025</v>
      </c>
      <c r="B74" s="11">
        <v>12</v>
      </c>
      <c r="C74" s="11">
        <v>12</v>
      </c>
      <c r="D74" s="11">
        <v>16</v>
      </c>
      <c r="E74" s="11">
        <v>1</v>
      </c>
      <c r="F74" s="59">
        <v>3</v>
      </c>
      <c r="G74" s="52">
        <v>4207210</v>
      </c>
      <c r="H74" s="51" t="s">
        <v>172</v>
      </c>
      <c r="I74" s="51" t="s">
        <v>173</v>
      </c>
      <c r="J74" s="51" t="s">
        <v>35</v>
      </c>
      <c r="K74" s="44"/>
      <c r="L74" s="11">
        <v>114</v>
      </c>
      <c r="M74" s="51" t="s">
        <v>61</v>
      </c>
      <c r="N74" s="51">
        <v>3228200</v>
      </c>
      <c r="O74" s="51">
        <v>3228200</v>
      </c>
      <c r="P74" s="47" t="s">
        <v>1482</v>
      </c>
      <c r="Q74" s="47"/>
      <c r="R74" s="11"/>
      <c r="S74" s="11" t="s">
        <v>62</v>
      </c>
      <c r="T74" s="47" t="s">
        <v>174</v>
      </c>
      <c r="U74" s="11" t="s">
        <v>40</v>
      </c>
      <c r="V74" s="11" t="s">
        <v>41</v>
      </c>
      <c r="W74" s="11" t="s">
        <v>42</v>
      </c>
      <c r="X74" s="11">
        <v>2016</v>
      </c>
      <c r="Y74" s="11">
        <v>36</v>
      </c>
      <c r="Z74" s="11" t="s">
        <v>43</v>
      </c>
      <c r="AA74" s="45" t="s">
        <v>175</v>
      </c>
      <c r="AB74" s="46">
        <v>42310</v>
      </c>
      <c r="AC74" s="45"/>
      <c r="AD74" s="47" t="s">
        <v>45</v>
      </c>
      <c r="AE74" s="47"/>
    </row>
    <row r="75" spans="1:31" s="58" customFormat="1" ht="13.15" customHeight="1" x14ac:dyDescent="0.25">
      <c r="A75" s="11">
        <v>2025</v>
      </c>
      <c r="B75" s="11">
        <v>12</v>
      </c>
      <c r="C75" s="11">
        <v>12</v>
      </c>
      <c r="D75" s="11">
        <v>16</v>
      </c>
      <c r="E75" s="11">
        <v>1</v>
      </c>
      <c r="F75" s="59">
        <v>3</v>
      </c>
      <c r="G75" s="52">
        <v>4207210</v>
      </c>
      <c r="H75" s="51" t="s">
        <v>172</v>
      </c>
      <c r="I75" s="51" t="s">
        <v>173</v>
      </c>
      <c r="J75" s="51" t="s">
        <v>35</v>
      </c>
      <c r="K75" s="44"/>
      <c r="L75" s="11">
        <v>133</v>
      </c>
      <c r="M75" s="51" t="s">
        <v>61</v>
      </c>
      <c r="N75" s="51">
        <v>4868460</v>
      </c>
      <c r="O75" s="51">
        <v>4868460</v>
      </c>
      <c r="P75" s="47" t="s">
        <v>1483</v>
      </c>
      <c r="Q75" s="47"/>
      <c r="R75" s="11"/>
      <c r="S75" s="11" t="s">
        <v>62</v>
      </c>
      <c r="T75" s="47" t="s">
        <v>174</v>
      </c>
      <c r="U75" s="11" t="s">
        <v>40</v>
      </c>
      <c r="V75" s="11" t="s">
        <v>41</v>
      </c>
      <c r="W75" s="11" t="s">
        <v>42</v>
      </c>
      <c r="X75" s="11">
        <v>2016</v>
      </c>
      <c r="Y75" s="11">
        <v>36</v>
      </c>
      <c r="Z75" s="11" t="s">
        <v>43</v>
      </c>
      <c r="AA75" s="45" t="s">
        <v>175</v>
      </c>
      <c r="AB75" s="46">
        <v>42310</v>
      </c>
      <c r="AC75" s="45"/>
      <c r="AD75" s="47" t="s">
        <v>45</v>
      </c>
      <c r="AE75" s="47"/>
    </row>
    <row r="76" spans="1:31" s="58" customFormat="1" ht="13.15" customHeight="1" x14ac:dyDescent="0.25">
      <c r="A76" s="11">
        <v>2025</v>
      </c>
      <c r="B76" s="11">
        <v>12</v>
      </c>
      <c r="C76" s="11">
        <v>12</v>
      </c>
      <c r="D76" s="11">
        <v>16</v>
      </c>
      <c r="E76" s="11">
        <v>1</v>
      </c>
      <c r="F76" s="59">
        <v>4</v>
      </c>
      <c r="G76" s="52">
        <v>863751</v>
      </c>
      <c r="H76" s="51" t="s">
        <v>74</v>
      </c>
      <c r="I76" s="51" t="s">
        <v>75</v>
      </c>
      <c r="J76" s="51" t="s">
        <v>35</v>
      </c>
      <c r="K76" s="44">
        <f>O76+O77+O78+O79+O80+O81</f>
        <v>37773320</v>
      </c>
      <c r="L76" s="11">
        <v>111</v>
      </c>
      <c r="M76" s="51" t="s">
        <v>77</v>
      </c>
      <c r="N76" s="51">
        <v>11300000</v>
      </c>
      <c r="O76" s="51">
        <v>11300000</v>
      </c>
      <c r="P76" s="47" t="s">
        <v>37</v>
      </c>
      <c r="Q76" s="47"/>
      <c r="R76" s="11"/>
      <c r="S76" s="11" t="s">
        <v>115</v>
      </c>
      <c r="T76" s="47" t="s">
        <v>1015</v>
      </c>
      <c r="U76" s="11" t="s">
        <v>40</v>
      </c>
      <c r="V76" s="11" t="s">
        <v>41</v>
      </c>
      <c r="W76" s="11" t="s">
        <v>42</v>
      </c>
      <c r="X76" s="11">
        <v>2015</v>
      </c>
      <c r="Y76" s="11">
        <v>25</v>
      </c>
      <c r="Z76" s="11" t="s">
        <v>43</v>
      </c>
      <c r="AA76" s="45" t="s">
        <v>76</v>
      </c>
      <c r="AB76" s="46">
        <v>33449</v>
      </c>
      <c r="AC76" s="45"/>
      <c r="AD76" s="47" t="s">
        <v>45</v>
      </c>
      <c r="AE76" s="47"/>
    </row>
    <row r="77" spans="1:31" s="58" customFormat="1" ht="13.15" customHeight="1" x14ac:dyDescent="0.25">
      <c r="A77" s="11">
        <v>2025</v>
      </c>
      <c r="B77" s="11">
        <v>12</v>
      </c>
      <c r="C77" s="11">
        <v>12</v>
      </c>
      <c r="D77" s="11">
        <v>16</v>
      </c>
      <c r="E77" s="11">
        <v>1</v>
      </c>
      <c r="F77" s="59">
        <v>4</v>
      </c>
      <c r="G77" s="52">
        <v>863751</v>
      </c>
      <c r="H77" s="51" t="s">
        <v>74</v>
      </c>
      <c r="I77" s="51" t="s">
        <v>75</v>
      </c>
      <c r="J77" s="51" t="s">
        <v>35</v>
      </c>
      <c r="K77" s="44"/>
      <c r="L77" s="11">
        <v>113</v>
      </c>
      <c r="M77" s="53" t="s">
        <v>1223</v>
      </c>
      <c r="N77" s="51">
        <v>3228200</v>
      </c>
      <c r="O77" s="51">
        <v>3228200</v>
      </c>
      <c r="P77" s="47" t="s">
        <v>1180</v>
      </c>
      <c r="Q77" s="47"/>
      <c r="R77" s="11"/>
      <c r="S77" s="11" t="s">
        <v>115</v>
      </c>
      <c r="T77" s="47" t="s">
        <v>1015</v>
      </c>
      <c r="U77" s="11" t="s">
        <v>40</v>
      </c>
      <c r="V77" s="11" t="s">
        <v>41</v>
      </c>
      <c r="W77" s="11" t="s">
        <v>42</v>
      </c>
      <c r="X77" s="11">
        <v>2015</v>
      </c>
      <c r="Y77" s="11">
        <v>25</v>
      </c>
      <c r="Z77" s="11" t="s">
        <v>43</v>
      </c>
      <c r="AA77" s="45" t="s">
        <v>76</v>
      </c>
      <c r="AB77" s="46">
        <v>33449</v>
      </c>
      <c r="AC77" s="45"/>
      <c r="AD77" s="47" t="s">
        <v>45</v>
      </c>
      <c r="AE77" s="47"/>
    </row>
    <row r="78" spans="1:31" s="58" customFormat="1" ht="13.15" customHeight="1" x14ac:dyDescent="0.25">
      <c r="A78" s="11">
        <v>2025</v>
      </c>
      <c r="B78" s="11">
        <v>12</v>
      </c>
      <c r="C78" s="11">
        <v>12</v>
      </c>
      <c r="D78" s="11">
        <v>16</v>
      </c>
      <c r="E78" s="11">
        <v>1</v>
      </c>
      <c r="F78" s="59">
        <v>4</v>
      </c>
      <c r="G78" s="52">
        <v>863751</v>
      </c>
      <c r="H78" s="51" t="s">
        <v>74</v>
      </c>
      <c r="I78" s="51" t="s">
        <v>75</v>
      </c>
      <c r="J78" s="51" t="s">
        <v>35</v>
      </c>
      <c r="K78" s="44"/>
      <c r="L78" s="11">
        <v>133</v>
      </c>
      <c r="M78" s="51" t="s">
        <v>77</v>
      </c>
      <c r="N78" s="51">
        <v>4358460</v>
      </c>
      <c r="O78" s="51">
        <v>4358460</v>
      </c>
      <c r="P78" s="47" t="s">
        <v>53</v>
      </c>
      <c r="Q78" s="47"/>
      <c r="R78" s="11"/>
      <c r="S78" s="11" t="s">
        <v>115</v>
      </c>
      <c r="T78" s="47" t="s">
        <v>1015</v>
      </c>
      <c r="U78" s="11" t="s">
        <v>40</v>
      </c>
      <c r="V78" s="11" t="s">
        <v>41</v>
      </c>
      <c r="W78" s="11" t="s">
        <v>42</v>
      </c>
      <c r="X78" s="11">
        <v>2015</v>
      </c>
      <c r="Y78" s="11">
        <v>25</v>
      </c>
      <c r="Z78" s="11" t="s">
        <v>43</v>
      </c>
      <c r="AA78" s="45" t="s">
        <v>76</v>
      </c>
      <c r="AB78" s="46">
        <v>33449</v>
      </c>
      <c r="AC78" s="45"/>
      <c r="AD78" s="47" t="s">
        <v>45</v>
      </c>
      <c r="AE78" s="47"/>
    </row>
    <row r="79" spans="1:31" s="58" customFormat="1" ht="13.15" customHeight="1" x14ac:dyDescent="0.25">
      <c r="A79" s="11">
        <v>2025</v>
      </c>
      <c r="B79" s="11">
        <v>12</v>
      </c>
      <c r="C79" s="11">
        <v>12</v>
      </c>
      <c r="D79" s="11">
        <v>16</v>
      </c>
      <c r="E79" s="11">
        <v>1</v>
      </c>
      <c r="F79" s="59">
        <v>4</v>
      </c>
      <c r="G79" s="52">
        <v>863751</v>
      </c>
      <c r="H79" s="51" t="s">
        <v>74</v>
      </c>
      <c r="I79" s="51" t="s">
        <v>75</v>
      </c>
      <c r="J79" s="51" t="s">
        <v>35</v>
      </c>
      <c r="K79" s="44"/>
      <c r="L79" s="11">
        <v>114</v>
      </c>
      <c r="M79" s="51" t="s">
        <v>77</v>
      </c>
      <c r="N79" s="51">
        <v>11300000</v>
      </c>
      <c r="O79" s="51">
        <v>11300000</v>
      </c>
      <c r="P79" s="47" t="s">
        <v>1481</v>
      </c>
      <c r="Q79" s="47"/>
      <c r="R79" s="11"/>
      <c r="S79" s="11" t="s">
        <v>115</v>
      </c>
      <c r="T79" s="47" t="s">
        <v>1015</v>
      </c>
      <c r="U79" s="11" t="s">
        <v>40</v>
      </c>
      <c r="V79" s="11" t="s">
        <v>41</v>
      </c>
      <c r="W79" s="11" t="s">
        <v>42</v>
      </c>
      <c r="X79" s="11">
        <v>2015</v>
      </c>
      <c r="Y79" s="11">
        <v>25</v>
      </c>
      <c r="Z79" s="11" t="s">
        <v>43</v>
      </c>
      <c r="AA79" s="45" t="s">
        <v>76</v>
      </c>
      <c r="AB79" s="46">
        <v>33449</v>
      </c>
      <c r="AC79" s="45"/>
      <c r="AD79" s="47" t="s">
        <v>45</v>
      </c>
      <c r="AE79" s="47"/>
    </row>
    <row r="80" spans="1:31" s="58" customFormat="1" ht="13.15" customHeight="1" x14ac:dyDescent="0.25">
      <c r="A80" s="11">
        <v>2025</v>
      </c>
      <c r="B80" s="11">
        <v>12</v>
      </c>
      <c r="C80" s="11">
        <v>12</v>
      </c>
      <c r="D80" s="11">
        <v>16</v>
      </c>
      <c r="E80" s="11">
        <v>1</v>
      </c>
      <c r="F80" s="59">
        <v>4</v>
      </c>
      <c r="G80" s="52">
        <v>863751</v>
      </c>
      <c r="H80" s="51" t="s">
        <v>74</v>
      </c>
      <c r="I80" s="51" t="s">
        <v>75</v>
      </c>
      <c r="J80" s="51" t="s">
        <v>35</v>
      </c>
      <c r="K80" s="44"/>
      <c r="L80" s="11">
        <v>114</v>
      </c>
      <c r="M80" s="51" t="s">
        <v>77</v>
      </c>
      <c r="N80" s="51">
        <v>3228200</v>
      </c>
      <c r="O80" s="51">
        <v>3228200</v>
      </c>
      <c r="P80" s="47" t="s">
        <v>1482</v>
      </c>
      <c r="Q80" s="47"/>
      <c r="R80" s="11"/>
      <c r="S80" s="11" t="s">
        <v>115</v>
      </c>
      <c r="T80" s="47" t="s">
        <v>1015</v>
      </c>
      <c r="U80" s="11" t="s">
        <v>40</v>
      </c>
      <c r="V80" s="11" t="s">
        <v>41</v>
      </c>
      <c r="W80" s="11" t="s">
        <v>42</v>
      </c>
      <c r="X80" s="11">
        <v>2015</v>
      </c>
      <c r="Y80" s="11">
        <v>25</v>
      </c>
      <c r="Z80" s="11" t="s">
        <v>43</v>
      </c>
      <c r="AA80" s="45" t="s">
        <v>76</v>
      </c>
      <c r="AB80" s="46">
        <v>33449</v>
      </c>
      <c r="AC80" s="45"/>
      <c r="AD80" s="47" t="s">
        <v>45</v>
      </c>
      <c r="AE80" s="47"/>
    </row>
    <row r="81" spans="1:31" s="58" customFormat="1" ht="13.15" customHeight="1" x14ac:dyDescent="0.25">
      <c r="A81" s="11">
        <v>2025</v>
      </c>
      <c r="B81" s="11">
        <v>12</v>
      </c>
      <c r="C81" s="11">
        <v>12</v>
      </c>
      <c r="D81" s="11">
        <v>16</v>
      </c>
      <c r="E81" s="11">
        <v>1</v>
      </c>
      <c r="F81" s="59">
        <v>4</v>
      </c>
      <c r="G81" s="52">
        <v>863751</v>
      </c>
      <c r="H81" s="51" t="s">
        <v>74</v>
      </c>
      <c r="I81" s="51" t="s">
        <v>75</v>
      </c>
      <c r="J81" s="51" t="s">
        <v>35</v>
      </c>
      <c r="K81" s="44"/>
      <c r="L81" s="11">
        <v>133</v>
      </c>
      <c r="M81" s="51" t="s">
        <v>77</v>
      </c>
      <c r="N81" s="51">
        <v>4358460</v>
      </c>
      <c r="O81" s="51">
        <v>4358460</v>
      </c>
      <c r="P81" s="47" t="s">
        <v>1483</v>
      </c>
      <c r="Q81" s="47"/>
      <c r="R81" s="11"/>
      <c r="S81" s="11" t="s">
        <v>115</v>
      </c>
      <c r="T81" s="47" t="s">
        <v>1015</v>
      </c>
      <c r="U81" s="11" t="s">
        <v>40</v>
      </c>
      <c r="V81" s="11" t="s">
        <v>41</v>
      </c>
      <c r="W81" s="11" t="s">
        <v>42</v>
      </c>
      <c r="X81" s="11">
        <v>2015</v>
      </c>
      <c r="Y81" s="11">
        <v>25</v>
      </c>
      <c r="Z81" s="11" t="s">
        <v>43</v>
      </c>
      <c r="AA81" s="45" t="s">
        <v>76</v>
      </c>
      <c r="AB81" s="46">
        <v>33449</v>
      </c>
      <c r="AC81" s="45"/>
      <c r="AD81" s="47" t="s">
        <v>45</v>
      </c>
      <c r="AE81" s="47"/>
    </row>
    <row r="82" spans="1:31" s="58" customFormat="1" ht="13.15" customHeight="1" x14ac:dyDescent="0.25">
      <c r="A82" s="11">
        <v>2025</v>
      </c>
      <c r="B82" s="11">
        <v>12</v>
      </c>
      <c r="C82" s="11">
        <v>12</v>
      </c>
      <c r="D82" s="11">
        <v>16</v>
      </c>
      <c r="E82" s="11">
        <v>1</v>
      </c>
      <c r="F82" s="59">
        <v>4</v>
      </c>
      <c r="G82" s="52">
        <v>988505</v>
      </c>
      <c r="H82" s="51" t="s">
        <v>78</v>
      </c>
      <c r="I82" s="51" t="s">
        <v>79</v>
      </c>
      <c r="J82" s="51" t="s">
        <v>35</v>
      </c>
      <c r="K82" s="44">
        <f>O82+O83+O84+O85</f>
        <v>9798309</v>
      </c>
      <c r="L82" s="11">
        <v>111</v>
      </c>
      <c r="M82" s="51" t="s">
        <v>588</v>
      </c>
      <c r="N82" s="51">
        <v>2798309</v>
      </c>
      <c r="O82" s="51">
        <v>2798309</v>
      </c>
      <c r="P82" s="47" t="s">
        <v>37</v>
      </c>
      <c r="Q82" s="47"/>
      <c r="R82" s="11"/>
      <c r="S82" s="11" t="s">
        <v>752</v>
      </c>
      <c r="T82" s="47" t="s">
        <v>1267</v>
      </c>
      <c r="U82" s="11" t="s">
        <v>40</v>
      </c>
      <c r="V82" s="11" t="s">
        <v>41</v>
      </c>
      <c r="W82" s="11" t="s">
        <v>42</v>
      </c>
      <c r="X82" s="11">
        <v>1991</v>
      </c>
      <c r="Y82" s="11">
        <v>2</v>
      </c>
      <c r="Z82" s="11" t="s">
        <v>43</v>
      </c>
      <c r="AA82" s="45" t="s">
        <v>80</v>
      </c>
      <c r="AB82" s="46">
        <v>33295</v>
      </c>
      <c r="AC82" s="45"/>
      <c r="AD82" s="47" t="s">
        <v>45</v>
      </c>
      <c r="AE82" s="47"/>
    </row>
    <row r="83" spans="1:31" s="58" customFormat="1" ht="13.15" customHeight="1" x14ac:dyDescent="0.25">
      <c r="A83" s="11">
        <v>2025</v>
      </c>
      <c r="B83" s="11">
        <v>12</v>
      </c>
      <c r="C83" s="11">
        <v>12</v>
      </c>
      <c r="D83" s="11">
        <v>16</v>
      </c>
      <c r="E83" s="11">
        <v>1</v>
      </c>
      <c r="F83" s="59">
        <v>4</v>
      </c>
      <c r="G83" s="52">
        <v>988505</v>
      </c>
      <c r="H83" s="51" t="s">
        <v>78</v>
      </c>
      <c r="I83" s="51" t="s">
        <v>79</v>
      </c>
      <c r="J83" s="51" t="s">
        <v>35</v>
      </c>
      <c r="K83" s="44"/>
      <c r="L83" s="11">
        <v>199</v>
      </c>
      <c r="M83" s="51" t="s">
        <v>588</v>
      </c>
      <c r="N83" s="61">
        <v>3201691</v>
      </c>
      <c r="O83" s="61">
        <v>3201691</v>
      </c>
      <c r="P83" s="47" t="s">
        <v>118</v>
      </c>
      <c r="Q83" s="47"/>
      <c r="R83" s="11"/>
      <c r="S83" s="11" t="s">
        <v>752</v>
      </c>
      <c r="T83" s="47" t="s">
        <v>1267</v>
      </c>
      <c r="U83" s="11" t="s">
        <v>40</v>
      </c>
      <c r="V83" s="11" t="s">
        <v>41</v>
      </c>
      <c r="W83" s="11" t="s">
        <v>42</v>
      </c>
      <c r="X83" s="11">
        <v>1991</v>
      </c>
      <c r="Y83" s="11">
        <v>2</v>
      </c>
      <c r="Z83" s="11" t="s">
        <v>43</v>
      </c>
      <c r="AA83" s="45" t="s">
        <v>80</v>
      </c>
      <c r="AB83" s="46">
        <v>33295</v>
      </c>
      <c r="AC83" s="45"/>
      <c r="AD83" s="47" t="s">
        <v>45</v>
      </c>
      <c r="AE83" s="47"/>
    </row>
    <row r="84" spans="1:31" s="58" customFormat="1" ht="13.15" customHeight="1" x14ac:dyDescent="0.25">
      <c r="A84" s="11">
        <v>2025</v>
      </c>
      <c r="B84" s="11">
        <v>12</v>
      </c>
      <c r="C84" s="11">
        <v>12</v>
      </c>
      <c r="D84" s="11">
        <v>16</v>
      </c>
      <c r="E84" s="11">
        <v>1</v>
      </c>
      <c r="F84" s="59">
        <v>4</v>
      </c>
      <c r="G84" s="52">
        <v>988505</v>
      </c>
      <c r="H84" s="51" t="s">
        <v>78</v>
      </c>
      <c r="I84" s="51" t="s">
        <v>79</v>
      </c>
      <c r="J84" s="51" t="s">
        <v>35</v>
      </c>
      <c r="K84" s="44"/>
      <c r="L84" s="11">
        <v>114</v>
      </c>
      <c r="M84" s="51" t="s">
        <v>588</v>
      </c>
      <c r="N84" s="51">
        <v>2798309</v>
      </c>
      <c r="O84" s="51">
        <v>2798309</v>
      </c>
      <c r="P84" s="47" t="s">
        <v>1481</v>
      </c>
      <c r="Q84" s="47"/>
      <c r="R84" s="11"/>
      <c r="S84" s="11" t="s">
        <v>752</v>
      </c>
      <c r="T84" s="47" t="s">
        <v>1267</v>
      </c>
      <c r="U84" s="11" t="s">
        <v>40</v>
      </c>
      <c r="V84" s="11" t="s">
        <v>41</v>
      </c>
      <c r="W84" s="11" t="s">
        <v>42</v>
      </c>
      <c r="X84" s="11">
        <v>1991</v>
      </c>
      <c r="Y84" s="11">
        <v>2</v>
      </c>
      <c r="Z84" s="11" t="s">
        <v>43</v>
      </c>
      <c r="AA84" s="45" t="s">
        <v>80</v>
      </c>
      <c r="AB84" s="46">
        <v>33295</v>
      </c>
      <c r="AC84" s="45"/>
      <c r="AD84" s="47" t="s">
        <v>45</v>
      </c>
      <c r="AE84" s="47"/>
    </row>
    <row r="85" spans="1:31" s="58" customFormat="1" ht="13.15" customHeight="1" x14ac:dyDescent="0.25">
      <c r="A85" s="11">
        <v>2025</v>
      </c>
      <c r="B85" s="11">
        <v>12</v>
      </c>
      <c r="C85" s="11">
        <v>12</v>
      </c>
      <c r="D85" s="11">
        <v>16</v>
      </c>
      <c r="E85" s="11">
        <v>1</v>
      </c>
      <c r="F85" s="59">
        <v>4</v>
      </c>
      <c r="G85" s="52">
        <v>988505</v>
      </c>
      <c r="H85" s="51" t="s">
        <v>78</v>
      </c>
      <c r="I85" s="51" t="s">
        <v>79</v>
      </c>
      <c r="J85" s="51" t="s">
        <v>35</v>
      </c>
      <c r="K85" s="44"/>
      <c r="L85" s="11">
        <v>199</v>
      </c>
      <c r="M85" s="51" t="s">
        <v>588</v>
      </c>
      <c r="N85" s="61">
        <v>1000000</v>
      </c>
      <c r="O85" s="61">
        <v>1000000</v>
      </c>
      <c r="P85" s="47" t="s">
        <v>1484</v>
      </c>
      <c r="Q85" s="47"/>
      <c r="R85" s="11"/>
      <c r="S85" s="11" t="s">
        <v>752</v>
      </c>
      <c r="T85" s="47" t="s">
        <v>1267</v>
      </c>
      <c r="U85" s="11" t="s">
        <v>40</v>
      </c>
      <c r="V85" s="11" t="s">
        <v>41</v>
      </c>
      <c r="W85" s="11" t="s">
        <v>42</v>
      </c>
      <c r="X85" s="11">
        <v>1991</v>
      </c>
      <c r="Y85" s="11">
        <v>2</v>
      </c>
      <c r="Z85" s="11" t="s">
        <v>43</v>
      </c>
      <c r="AA85" s="45" t="s">
        <v>80</v>
      </c>
      <c r="AB85" s="46">
        <v>33295</v>
      </c>
      <c r="AC85" s="45"/>
      <c r="AD85" s="47" t="s">
        <v>45</v>
      </c>
      <c r="AE85" s="47"/>
    </row>
    <row r="86" spans="1:31" s="58" customFormat="1" ht="13.15" customHeight="1" x14ac:dyDescent="0.25">
      <c r="A86" s="11">
        <v>2025</v>
      </c>
      <c r="B86" s="11">
        <v>12</v>
      </c>
      <c r="C86" s="11">
        <v>12</v>
      </c>
      <c r="D86" s="11">
        <v>16</v>
      </c>
      <c r="E86" s="11">
        <v>1</v>
      </c>
      <c r="F86" s="59">
        <v>4</v>
      </c>
      <c r="G86" s="52">
        <v>1168033</v>
      </c>
      <c r="H86" s="51" t="s">
        <v>81</v>
      </c>
      <c r="I86" s="51" t="s">
        <v>82</v>
      </c>
      <c r="J86" s="51" t="s">
        <v>35</v>
      </c>
      <c r="K86" s="44">
        <f>O86+O87+O88+O89+O90+O91</f>
        <v>37773320</v>
      </c>
      <c r="L86" s="11">
        <v>111</v>
      </c>
      <c r="M86" s="51" t="s">
        <v>77</v>
      </c>
      <c r="N86" s="51">
        <v>11300000</v>
      </c>
      <c r="O86" s="51">
        <v>11300000</v>
      </c>
      <c r="P86" s="47" t="s">
        <v>37</v>
      </c>
      <c r="Q86" s="47"/>
      <c r="R86" s="11"/>
      <c r="S86" s="11" t="s">
        <v>84</v>
      </c>
      <c r="T86" s="47" t="s">
        <v>83</v>
      </c>
      <c r="U86" s="11" t="s">
        <v>40</v>
      </c>
      <c r="V86" s="11" t="s">
        <v>41</v>
      </c>
      <c r="W86" s="11" t="s">
        <v>42</v>
      </c>
      <c r="X86" s="11">
        <v>2018</v>
      </c>
      <c r="Y86" s="11">
        <v>3</v>
      </c>
      <c r="Z86" s="11" t="s">
        <v>43</v>
      </c>
      <c r="AA86" s="45" t="s">
        <v>52</v>
      </c>
      <c r="AB86" s="46">
        <v>43332</v>
      </c>
      <c r="AC86" s="45"/>
      <c r="AD86" s="47" t="s">
        <v>45</v>
      </c>
      <c r="AE86" s="47"/>
    </row>
    <row r="87" spans="1:31" s="58" customFormat="1" ht="13.15" customHeight="1" x14ac:dyDescent="0.25">
      <c r="A87" s="11">
        <v>2025</v>
      </c>
      <c r="B87" s="11">
        <v>12</v>
      </c>
      <c r="C87" s="11">
        <v>12</v>
      </c>
      <c r="D87" s="11">
        <v>16</v>
      </c>
      <c r="E87" s="11">
        <v>1</v>
      </c>
      <c r="F87" s="59">
        <v>4</v>
      </c>
      <c r="G87" s="52">
        <v>1168033</v>
      </c>
      <c r="H87" s="51" t="s">
        <v>81</v>
      </c>
      <c r="I87" s="51" t="s">
        <v>82</v>
      </c>
      <c r="J87" s="51" t="s">
        <v>35</v>
      </c>
      <c r="K87" s="44"/>
      <c r="L87" s="11">
        <v>113</v>
      </c>
      <c r="M87" s="51" t="s">
        <v>1223</v>
      </c>
      <c r="N87" s="51">
        <v>3228200</v>
      </c>
      <c r="O87" s="51">
        <v>3228200</v>
      </c>
      <c r="P87" s="47" t="s">
        <v>1180</v>
      </c>
      <c r="Q87" s="47"/>
      <c r="R87" s="11"/>
      <c r="S87" s="11" t="s">
        <v>84</v>
      </c>
      <c r="T87" s="47" t="s">
        <v>83</v>
      </c>
      <c r="U87" s="11" t="s">
        <v>40</v>
      </c>
      <c r="V87" s="11" t="s">
        <v>41</v>
      </c>
      <c r="W87" s="11" t="s">
        <v>42</v>
      </c>
      <c r="X87" s="11">
        <v>2018</v>
      </c>
      <c r="Y87" s="11">
        <v>3</v>
      </c>
      <c r="Z87" s="11" t="s">
        <v>43</v>
      </c>
      <c r="AA87" s="45" t="s">
        <v>52</v>
      </c>
      <c r="AB87" s="46">
        <v>43332</v>
      </c>
      <c r="AC87" s="45"/>
      <c r="AD87" s="47" t="s">
        <v>45</v>
      </c>
      <c r="AE87" s="47"/>
    </row>
    <row r="88" spans="1:31" s="58" customFormat="1" ht="13.15" customHeight="1" x14ac:dyDescent="0.25">
      <c r="A88" s="11">
        <v>2025</v>
      </c>
      <c r="B88" s="11">
        <v>12</v>
      </c>
      <c r="C88" s="11">
        <v>12</v>
      </c>
      <c r="D88" s="11">
        <v>16</v>
      </c>
      <c r="E88" s="11">
        <v>1</v>
      </c>
      <c r="F88" s="59">
        <v>4</v>
      </c>
      <c r="G88" s="52">
        <v>1168033</v>
      </c>
      <c r="H88" s="51" t="s">
        <v>81</v>
      </c>
      <c r="I88" s="51" t="s">
        <v>82</v>
      </c>
      <c r="J88" s="51" t="s">
        <v>35</v>
      </c>
      <c r="K88" s="44"/>
      <c r="L88" s="11">
        <v>133</v>
      </c>
      <c r="M88" s="51" t="s">
        <v>77</v>
      </c>
      <c r="N88" s="51">
        <v>4358460</v>
      </c>
      <c r="O88" s="51">
        <v>4358460</v>
      </c>
      <c r="P88" s="47" t="s">
        <v>53</v>
      </c>
      <c r="Q88" s="47"/>
      <c r="R88" s="11"/>
      <c r="S88" s="11" t="s">
        <v>84</v>
      </c>
      <c r="T88" s="47" t="s">
        <v>83</v>
      </c>
      <c r="U88" s="11" t="s">
        <v>40</v>
      </c>
      <c r="V88" s="11" t="s">
        <v>41</v>
      </c>
      <c r="W88" s="11"/>
      <c r="X88" s="11">
        <v>2018</v>
      </c>
      <c r="Y88" s="11">
        <v>3</v>
      </c>
      <c r="Z88" s="11" t="s">
        <v>43</v>
      </c>
      <c r="AA88" s="45" t="s">
        <v>52</v>
      </c>
      <c r="AB88" s="46">
        <v>43332</v>
      </c>
      <c r="AC88" s="45"/>
      <c r="AD88" s="47" t="s">
        <v>45</v>
      </c>
      <c r="AE88" s="47"/>
    </row>
    <row r="89" spans="1:31" s="58" customFormat="1" ht="13.15" customHeight="1" x14ac:dyDescent="0.25">
      <c r="A89" s="11">
        <v>2025</v>
      </c>
      <c r="B89" s="11">
        <v>12</v>
      </c>
      <c r="C89" s="11">
        <v>12</v>
      </c>
      <c r="D89" s="11">
        <v>16</v>
      </c>
      <c r="E89" s="11">
        <v>1</v>
      </c>
      <c r="F89" s="59">
        <v>4</v>
      </c>
      <c r="G89" s="52">
        <v>1168033</v>
      </c>
      <c r="H89" s="51" t="s">
        <v>81</v>
      </c>
      <c r="I89" s="51" t="s">
        <v>82</v>
      </c>
      <c r="J89" s="51" t="s">
        <v>35</v>
      </c>
      <c r="K89" s="44"/>
      <c r="L89" s="11">
        <v>114</v>
      </c>
      <c r="M89" s="51" t="s">
        <v>77</v>
      </c>
      <c r="N89" s="51">
        <v>11300000</v>
      </c>
      <c r="O89" s="51">
        <v>11300000</v>
      </c>
      <c r="P89" s="47" t="s">
        <v>1481</v>
      </c>
      <c r="Q89" s="47"/>
      <c r="R89" s="11"/>
      <c r="S89" s="11" t="s">
        <v>84</v>
      </c>
      <c r="T89" s="47" t="s">
        <v>83</v>
      </c>
      <c r="U89" s="11" t="s">
        <v>40</v>
      </c>
      <c r="V89" s="11" t="s">
        <v>41</v>
      </c>
      <c r="W89" s="11"/>
      <c r="X89" s="11">
        <v>2018</v>
      </c>
      <c r="Y89" s="11">
        <v>3</v>
      </c>
      <c r="Z89" s="11" t="s">
        <v>43</v>
      </c>
      <c r="AA89" s="45" t="s">
        <v>52</v>
      </c>
      <c r="AB89" s="46">
        <v>43332</v>
      </c>
      <c r="AC89" s="45"/>
      <c r="AD89" s="47" t="s">
        <v>45</v>
      </c>
      <c r="AE89" s="47"/>
    </row>
    <row r="90" spans="1:31" s="58" customFormat="1" ht="13.15" customHeight="1" x14ac:dyDescent="0.25">
      <c r="A90" s="11">
        <v>2025</v>
      </c>
      <c r="B90" s="11">
        <v>12</v>
      </c>
      <c r="C90" s="11">
        <v>12</v>
      </c>
      <c r="D90" s="11">
        <v>16</v>
      </c>
      <c r="E90" s="11">
        <v>1</v>
      </c>
      <c r="F90" s="59">
        <v>4</v>
      </c>
      <c r="G90" s="52">
        <v>1168033</v>
      </c>
      <c r="H90" s="51" t="s">
        <v>81</v>
      </c>
      <c r="I90" s="51" t="s">
        <v>82</v>
      </c>
      <c r="J90" s="51" t="s">
        <v>35</v>
      </c>
      <c r="K90" s="44"/>
      <c r="L90" s="11">
        <v>114</v>
      </c>
      <c r="M90" s="51" t="s">
        <v>1223</v>
      </c>
      <c r="N90" s="51">
        <v>3228200</v>
      </c>
      <c r="O90" s="51">
        <v>3228200</v>
      </c>
      <c r="P90" s="47" t="s">
        <v>1482</v>
      </c>
      <c r="Q90" s="47"/>
      <c r="R90" s="11"/>
      <c r="S90" s="11" t="s">
        <v>84</v>
      </c>
      <c r="T90" s="47" t="s">
        <v>83</v>
      </c>
      <c r="U90" s="11" t="s">
        <v>40</v>
      </c>
      <c r="V90" s="11" t="s">
        <v>41</v>
      </c>
      <c r="W90" s="11"/>
      <c r="X90" s="11">
        <v>2018</v>
      </c>
      <c r="Y90" s="11">
        <v>3</v>
      </c>
      <c r="Z90" s="11" t="s">
        <v>43</v>
      </c>
      <c r="AA90" s="45" t="s">
        <v>52</v>
      </c>
      <c r="AB90" s="46">
        <v>43332</v>
      </c>
      <c r="AC90" s="45"/>
      <c r="AD90" s="47" t="s">
        <v>45</v>
      </c>
      <c r="AE90" s="47"/>
    </row>
    <row r="91" spans="1:31" s="58" customFormat="1" ht="13.15" customHeight="1" x14ac:dyDescent="0.25">
      <c r="A91" s="11">
        <v>2025</v>
      </c>
      <c r="B91" s="11">
        <v>12</v>
      </c>
      <c r="C91" s="11">
        <v>12</v>
      </c>
      <c r="D91" s="11">
        <v>16</v>
      </c>
      <c r="E91" s="11">
        <v>1</v>
      </c>
      <c r="F91" s="59">
        <v>4</v>
      </c>
      <c r="G91" s="52">
        <v>1168033</v>
      </c>
      <c r="H91" s="51" t="s">
        <v>81</v>
      </c>
      <c r="I91" s="51" t="s">
        <v>82</v>
      </c>
      <c r="J91" s="51" t="s">
        <v>35</v>
      </c>
      <c r="K91" s="44"/>
      <c r="L91" s="11">
        <v>133</v>
      </c>
      <c r="M91" s="51" t="s">
        <v>77</v>
      </c>
      <c r="N91" s="51">
        <v>4358460</v>
      </c>
      <c r="O91" s="51">
        <v>4358460</v>
      </c>
      <c r="P91" s="47" t="s">
        <v>1483</v>
      </c>
      <c r="Q91" s="47"/>
      <c r="R91" s="11"/>
      <c r="S91" s="11" t="s">
        <v>84</v>
      </c>
      <c r="T91" s="47" t="s">
        <v>83</v>
      </c>
      <c r="U91" s="11" t="s">
        <v>40</v>
      </c>
      <c r="V91" s="11" t="s">
        <v>41</v>
      </c>
      <c r="W91" s="11"/>
      <c r="X91" s="11">
        <v>2018</v>
      </c>
      <c r="Y91" s="11">
        <v>3</v>
      </c>
      <c r="Z91" s="11" t="s">
        <v>43</v>
      </c>
      <c r="AA91" s="45" t="s">
        <v>52</v>
      </c>
      <c r="AB91" s="46">
        <v>43332</v>
      </c>
      <c r="AC91" s="45"/>
      <c r="AD91" s="47" t="s">
        <v>45</v>
      </c>
      <c r="AE91" s="47"/>
    </row>
    <row r="92" spans="1:31" s="58" customFormat="1" ht="13.15" customHeight="1" x14ac:dyDescent="0.25">
      <c r="A92" s="11">
        <v>2025</v>
      </c>
      <c r="B92" s="11">
        <v>12</v>
      </c>
      <c r="C92" s="11">
        <v>12</v>
      </c>
      <c r="D92" s="11">
        <v>16</v>
      </c>
      <c r="E92" s="11">
        <v>1</v>
      </c>
      <c r="F92" s="59">
        <v>4</v>
      </c>
      <c r="G92" s="52">
        <v>3184287</v>
      </c>
      <c r="H92" s="51" t="s">
        <v>85</v>
      </c>
      <c r="I92" s="51" t="s">
        <v>86</v>
      </c>
      <c r="J92" s="51" t="s">
        <v>35</v>
      </c>
      <c r="K92" s="44">
        <f>O92+O93+O94+O95+O96+O97+O98</f>
        <v>40634041</v>
      </c>
      <c r="L92" s="11">
        <v>111</v>
      </c>
      <c r="M92" s="51" t="s">
        <v>77</v>
      </c>
      <c r="N92" s="51">
        <v>13000000</v>
      </c>
      <c r="O92" s="51">
        <v>13000000</v>
      </c>
      <c r="P92" s="51" t="s">
        <v>37</v>
      </c>
      <c r="Q92" s="47"/>
      <c r="R92" s="11"/>
      <c r="S92" s="11" t="s">
        <v>62</v>
      </c>
      <c r="T92" s="47" t="s">
        <v>1442</v>
      </c>
      <c r="U92" s="11" t="s">
        <v>40</v>
      </c>
      <c r="V92" s="11" t="s">
        <v>41</v>
      </c>
      <c r="W92" s="11" t="s">
        <v>42</v>
      </c>
      <c r="X92" s="11">
        <v>2015</v>
      </c>
      <c r="Y92" s="11">
        <v>4</v>
      </c>
      <c r="Z92" s="11" t="s">
        <v>43</v>
      </c>
      <c r="AA92" s="45" t="s">
        <v>87</v>
      </c>
      <c r="AB92" s="46">
        <v>41530</v>
      </c>
      <c r="AC92" s="45"/>
      <c r="AD92" s="47" t="s">
        <v>45</v>
      </c>
      <c r="AE92" s="47"/>
    </row>
    <row r="93" spans="1:31" s="62" customFormat="1" ht="13.15" customHeight="1" x14ac:dyDescent="0.25">
      <c r="A93" s="51">
        <v>2025</v>
      </c>
      <c r="B93" s="11">
        <v>12</v>
      </c>
      <c r="C93" s="51">
        <v>12</v>
      </c>
      <c r="D93" s="51">
        <v>16</v>
      </c>
      <c r="E93" s="51">
        <v>1</v>
      </c>
      <c r="F93" s="59">
        <v>4</v>
      </c>
      <c r="G93" s="51">
        <v>3184287</v>
      </c>
      <c r="H93" s="51" t="s">
        <v>85</v>
      </c>
      <c r="I93" s="51" t="s">
        <v>86</v>
      </c>
      <c r="J93" s="51" t="s">
        <v>35</v>
      </c>
      <c r="K93" s="51"/>
      <c r="L93" s="51">
        <v>113</v>
      </c>
      <c r="M93" s="51" t="s">
        <v>1223</v>
      </c>
      <c r="N93" s="51">
        <v>3228200</v>
      </c>
      <c r="O93" s="51">
        <v>3228200</v>
      </c>
      <c r="P93" s="47" t="s">
        <v>1180</v>
      </c>
      <c r="Q93" s="51"/>
      <c r="R93" s="51"/>
      <c r="S93" s="51" t="s">
        <v>62</v>
      </c>
      <c r="T93" s="47" t="s">
        <v>1442</v>
      </c>
      <c r="U93" s="51" t="s">
        <v>40</v>
      </c>
      <c r="V93" s="51" t="s">
        <v>41</v>
      </c>
      <c r="W93" s="51" t="s">
        <v>42</v>
      </c>
      <c r="X93" s="51">
        <v>2015</v>
      </c>
      <c r="Y93" s="51">
        <v>4</v>
      </c>
      <c r="Z93" s="51" t="s">
        <v>43</v>
      </c>
      <c r="AA93" s="51" t="s">
        <v>87</v>
      </c>
      <c r="AB93" s="51">
        <v>41530</v>
      </c>
      <c r="AC93" s="51"/>
      <c r="AD93" s="51" t="s">
        <v>45</v>
      </c>
      <c r="AE93" s="51"/>
    </row>
    <row r="94" spans="1:31" s="62" customFormat="1" ht="13.15" customHeight="1" x14ac:dyDescent="0.25">
      <c r="A94" s="51">
        <v>2025</v>
      </c>
      <c r="B94" s="11">
        <v>12</v>
      </c>
      <c r="C94" s="51">
        <v>12</v>
      </c>
      <c r="D94" s="51">
        <v>16</v>
      </c>
      <c r="E94" s="51">
        <v>1</v>
      </c>
      <c r="F94" s="59">
        <v>4</v>
      </c>
      <c r="G94" s="51">
        <v>3184287</v>
      </c>
      <c r="H94" s="51" t="s">
        <v>85</v>
      </c>
      <c r="I94" s="51" t="s">
        <v>86</v>
      </c>
      <c r="J94" s="51" t="s">
        <v>35</v>
      </c>
      <c r="K94" s="51"/>
      <c r="L94" s="51">
        <v>133</v>
      </c>
      <c r="M94" s="51" t="s">
        <v>77</v>
      </c>
      <c r="N94" s="51">
        <v>4868460</v>
      </c>
      <c r="O94" s="51">
        <v>4868460</v>
      </c>
      <c r="P94" s="51" t="s">
        <v>53</v>
      </c>
      <c r="Q94" s="51"/>
      <c r="R94" s="51"/>
      <c r="S94" s="51" t="s">
        <v>62</v>
      </c>
      <c r="T94" s="47" t="s">
        <v>1442</v>
      </c>
      <c r="U94" s="51" t="s">
        <v>40</v>
      </c>
      <c r="V94" s="51" t="s">
        <v>41</v>
      </c>
      <c r="W94" s="51" t="s">
        <v>42</v>
      </c>
      <c r="X94" s="51">
        <v>2015</v>
      </c>
      <c r="Y94" s="51">
        <v>4</v>
      </c>
      <c r="Z94" s="51" t="s">
        <v>43</v>
      </c>
      <c r="AA94" s="51" t="s">
        <v>87</v>
      </c>
      <c r="AB94" s="51">
        <v>41530</v>
      </c>
      <c r="AC94" s="51"/>
      <c r="AD94" s="51" t="s">
        <v>45</v>
      </c>
      <c r="AE94" s="51"/>
    </row>
    <row r="95" spans="1:31" s="62" customFormat="1" ht="13.15" customHeight="1" x14ac:dyDescent="0.25">
      <c r="A95" s="51">
        <v>2025</v>
      </c>
      <c r="B95" s="11">
        <v>12</v>
      </c>
      <c r="C95" s="51">
        <v>12</v>
      </c>
      <c r="D95" s="51">
        <v>16</v>
      </c>
      <c r="E95" s="51">
        <v>1</v>
      </c>
      <c r="F95" s="59">
        <v>4</v>
      </c>
      <c r="G95" s="51">
        <v>3184287</v>
      </c>
      <c r="H95" s="51" t="s">
        <v>85</v>
      </c>
      <c r="I95" s="51" t="s">
        <v>86</v>
      </c>
      <c r="J95" s="51" t="s">
        <v>35</v>
      </c>
      <c r="K95" s="51"/>
      <c r="L95" s="51">
        <v>114</v>
      </c>
      <c r="M95" s="51" t="s">
        <v>77</v>
      </c>
      <c r="N95" s="51">
        <v>3084724</v>
      </c>
      <c r="O95" s="51">
        <v>3084724</v>
      </c>
      <c r="P95" s="47" t="s">
        <v>1482</v>
      </c>
      <c r="Q95" s="51"/>
      <c r="R95" s="51"/>
      <c r="S95" s="51" t="s">
        <v>62</v>
      </c>
      <c r="T95" s="47" t="s">
        <v>1442</v>
      </c>
      <c r="U95" s="51" t="s">
        <v>40</v>
      </c>
      <c r="V95" s="51" t="s">
        <v>41</v>
      </c>
      <c r="W95" s="51" t="s">
        <v>42</v>
      </c>
      <c r="X95" s="51">
        <v>2015</v>
      </c>
      <c r="Y95" s="51">
        <v>4</v>
      </c>
      <c r="Z95" s="51" t="s">
        <v>43</v>
      </c>
      <c r="AA95" s="51" t="s">
        <v>87</v>
      </c>
      <c r="AB95" s="51">
        <v>41530</v>
      </c>
      <c r="AC95" s="51"/>
      <c r="AD95" s="51" t="s">
        <v>45</v>
      </c>
      <c r="AE95" s="51"/>
    </row>
    <row r="96" spans="1:31" s="62" customFormat="1" ht="13.15" customHeight="1" x14ac:dyDescent="0.25">
      <c r="A96" s="51">
        <v>2025</v>
      </c>
      <c r="B96" s="11">
        <v>12</v>
      </c>
      <c r="C96" s="51">
        <v>12</v>
      </c>
      <c r="D96" s="51">
        <v>16</v>
      </c>
      <c r="E96" s="51">
        <v>1</v>
      </c>
      <c r="F96" s="59">
        <v>4</v>
      </c>
      <c r="G96" s="51">
        <v>3184287</v>
      </c>
      <c r="H96" s="51" t="s">
        <v>85</v>
      </c>
      <c r="I96" s="51" t="s">
        <v>86</v>
      </c>
      <c r="J96" s="51" t="s">
        <v>35</v>
      </c>
      <c r="K96" s="51"/>
      <c r="L96" s="51">
        <v>114</v>
      </c>
      <c r="M96" s="51" t="s">
        <v>77</v>
      </c>
      <c r="N96" s="51">
        <v>11800555</v>
      </c>
      <c r="O96" s="51">
        <v>11800555</v>
      </c>
      <c r="P96" s="47" t="s">
        <v>1481</v>
      </c>
      <c r="Q96" s="51"/>
      <c r="R96" s="51"/>
      <c r="S96" s="51" t="s">
        <v>62</v>
      </c>
      <c r="T96" s="47" t="s">
        <v>1442</v>
      </c>
      <c r="U96" s="51" t="s">
        <v>40</v>
      </c>
      <c r="V96" s="51" t="s">
        <v>41</v>
      </c>
      <c r="W96" s="51" t="s">
        <v>42</v>
      </c>
      <c r="X96" s="51">
        <v>2015</v>
      </c>
      <c r="Y96" s="51">
        <v>4</v>
      </c>
      <c r="Z96" s="51" t="s">
        <v>43</v>
      </c>
      <c r="AA96" s="51" t="s">
        <v>87</v>
      </c>
      <c r="AB96" s="51">
        <v>41530</v>
      </c>
      <c r="AC96" s="51"/>
      <c r="AD96" s="51" t="s">
        <v>45</v>
      </c>
      <c r="AE96" s="51"/>
    </row>
    <row r="97" spans="1:31" s="62" customFormat="1" ht="13.15" customHeight="1" x14ac:dyDescent="0.25">
      <c r="A97" s="51">
        <v>2025</v>
      </c>
      <c r="B97" s="11">
        <v>12</v>
      </c>
      <c r="C97" s="51">
        <v>12</v>
      </c>
      <c r="D97" s="51">
        <v>16</v>
      </c>
      <c r="E97" s="51">
        <v>1</v>
      </c>
      <c r="F97" s="59">
        <v>4</v>
      </c>
      <c r="G97" s="51">
        <v>3184287</v>
      </c>
      <c r="H97" s="51" t="s">
        <v>85</v>
      </c>
      <c r="I97" s="51" t="s">
        <v>86</v>
      </c>
      <c r="J97" s="51" t="s">
        <v>35</v>
      </c>
      <c r="K97" s="51"/>
      <c r="L97" s="51">
        <v>133</v>
      </c>
      <c r="M97" s="51" t="s">
        <v>77</v>
      </c>
      <c r="N97" s="51">
        <v>4508627</v>
      </c>
      <c r="O97" s="51">
        <v>4508627</v>
      </c>
      <c r="P97" s="47" t="s">
        <v>1483</v>
      </c>
      <c r="Q97" s="51"/>
      <c r="R97" s="51"/>
      <c r="S97" s="51" t="s">
        <v>62</v>
      </c>
      <c r="T97" s="47" t="s">
        <v>1442</v>
      </c>
      <c r="U97" s="51" t="s">
        <v>40</v>
      </c>
      <c r="V97" s="51" t="s">
        <v>41</v>
      </c>
      <c r="W97" s="51" t="s">
        <v>42</v>
      </c>
      <c r="X97" s="51">
        <v>2015</v>
      </c>
      <c r="Y97" s="51">
        <v>4</v>
      </c>
      <c r="Z97" s="51" t="s">
        <v>43</v>
      </c>
      <c r="AA97" s="51" t="s">
        <v>87</v>
      </c>
      <c r="AB97" s="51">
        <v>41530</v>
      </c>
      <c r="AC97" s="51"/>
      <c r="AD97" s="51" t="s">
        <v>45</v>
      </c>
      <c r="AE97" s="51"/>
    </row>
    <row r="98" spans="1:31" s="62" customFormat="1" ht="13.15" customHeight="1" x14ac:dyDescent="0.25">
      <c r="A98" s="51">
        <v>2025</v>
      </c>
      <c r="B98" s="11">
        <v>12</v>
      </c>
      <c r="C98" s="51">
        <v>12</v>
      </c>
      <c r="D98" s="51">
        <v>16</v>
      </c>
      <c r="E98" s="51">
        <v>1</v>
      </c>
      <c r="F98" s="59">
        <v>4</v>
      </c>
      <c r="G98" s="51">
        <v>3184287</v>
      </c>
      <c r="H98" s="51" t="s">
        <v>85</v>
      </c>
      <c r="I98" s="51" t="s">
        <v>86</v>
      </c>
      <c r="J98" s="51" t="s">
        <v>35</v>
      </c>
      <c r="K98" s="51"/>
      <c r="L98" s="51">
        <v>199</v>
      </c>
      <c r="M98" s="51" t="s">
        <v>77</v>
      </c>
      <c r="N98" s="51">
        <v>143475</v>
      </c>
      <c r="O98" s="51">
        <v>143475</v>
      </c>
      <c r="P98" s="47" t="s">
        <v>1484</v>
      </c>
      <c r="Q98" s="51"/>
      <c r="R98" s="51"/>
      <c r="S98" s="51" t="s">
        <v>62</v>
      </c>
      <c r="T98" s="47" t="s">
        <v>1442</v>
      </c>
      <c r="U98" s="51" t="s">
        <v>40</v>
      </c>
      <c r="V98" s="51" t="s">
        <v>41</v>
      </c>
      <c r="W98" s="51" t="s">
        <v>42</v>
      </c>
      <c r="X98" s="51">
        <v>2015</v>
      </c>
      <c r="Y98" s="51">
        <v>4</v>
      </c>
      <c r="Z98" s="51" t="s">
        <v>43</v>
      </c>
      <c r="AA98" s="51" t="s">
        <v>87</v>
      </c>
      <c r="AB98" s="51">
        <v>41530</v>
      </c>
      <c r="AC98" s="51"/>
      <c r="AD98" s="51" t="s">
        <v>45</v>
      </c>
      <c r="AE98" s="51"/>
    </row>
    <row r="99" spans="1:31" s="58" customFormat="1" ht="13.15" customHeight="1" x14ac:dyDescent="0.25">
      <c r="A99" s="11">
        <v>2025</v>
      </c>
      <c r="B99" s="11">
        <v>12</v>
      </c>
      <c r="C99" s="11">
        <v>12</v>
      </c>
      <c r="D99" s="11">
        <v>16</v>
      </c>
      <c r="E99" s="11">
        <v>1</v>
      </c>
      <c r="F99" s="59">
        <v>4</v>
      </c>
      <c r="G99" s="52">
        <v>4868341</v>
      </c>
      <c r="H99" s="51" t="s">
        <v>96</v>
      </c>
      <c r="I99" s="51" t="s">
        <v>97</v>
      </c>
      <c r="J99" s="51" t="s">
        <v>35</v>
      </c>
      <c r="K99" s="44">
        <f>O99+O100+O101+O102</f>
        <v>29380000</v>
      </c>
      <c r="L99" s="11">
        <v>111</v>
      </c>
      <c r="M99" s="51" t="s">
        <v>77</v>
      </c>
      <c r="N99" s="51">
        <v>11300000</v>
      </c>
      <c r="O99" s="51">
        <v>11300000</v>
      </c>
      <c r="P99" s="47" t="s">
        <v>37</v>
      </c>
      <c r="Q99" s="47"/>
      <c r="R99" s="11"/>
      <c r="S99" s="11" t="s">
        <v>84</v>
      </c>
      <c r="T99" s="47" t="s">
        <v>98</v>
      </c>
      <c r="U99" s="11" t="s">
        <v>40</v>
      </c>
      <c r="V99" s="11" t="s">
        <v>41</v>
      </c>
      <c r="W99" s="11"/>
      <c r="X99" s="11">
        <v>2023</v>
      </c>
      <c r="Y99" s="11">
        <v>39</v>
      </c>
      <c r="Z99" s="11" t="s">
        <v>43</v>
      </c>
      <c r="AA99" s="45" t="s">
        <v>52</v>
      </c>
      <c r="AB99" s="46">
        <v>45156</v>
      </c>
      <c r="AC99" s="45"/>
      <c r="AD99" s="47" t="s">
        <v>45</v>
      </c>
      <c r="AE99" s="47"/>
    </row>
    <row r="100" spans="1:31" s="58" customFormat="1" ht="13.15" customHeight="1" x14ac:dyDescent="0.25">
      <c r="A100" s="11">
        <v>2025</v>
      </c>
      <c r="B100" s="11">
        <v>12</v>
      </c>
      <c r="C100" s="11">
        <v>12</v>
      </c>
      <c r="D100" s="11">
        <v>16</v>
      </c>
      <c r="E100" s="11">
        <v>1</v>
      </c>
      <c r="F100" s="59">
        <v>4</v>
      </c>
      <c r="G100" s="52">
        <v>4868341</v>
      </c>
      <c r="H100" s="51" t="s">
        <v>96</v>
      </c>
      <c r="I100" s="51" t="s">
        <v>97</v>
      </c>
      <c r="J100" s="51" t="s">
        <v>35</v>
      </c>
      <c r="K100" s="44"/>
      <c r="L100" s="11">
        <v>133</v>
      </c>
      <c r="M100" s="51" t="s">
        <v>77</v>
      </c>
      <c r="N100" s="51">
        <v>3390000</v>
      </c>
      <c r="O100" s="51">
        <v>3390000</v>
      </c>
      <c r="P100" s="47" t="s">
        <v>53</v>
      </c>
      <c r="Q100" s="47"/>
      <c r="R100" s="11"/>
      <c r="S100" s="11" t="s">
        <v>84</v>
      </c>
      <c r="T100" s="47" t="s">
        <v>98</v>
      </c>
      <c r="U100" s="11" t="s">
        <v>40</v>
      </c>
      <c r="V100" s="11" t="s">
        <v>41</v>
      </c>
      <c r="W100" s="11"/>
      <c r="X100" s="11">
        <v>2023</v>
      </c>
      <c r="Y100" s="11">
        <v>39</v>
      </c>
      <c r="Z100" s="11" t="s">
        <v>43</v>
      </c>
      <c r="AA100" s="45" t="s">
        <v>52</v>
      </c>
      <c r="AB100" s="46">
        <v>45156</v>
      </c>
      <c r="AC100" s="45"/>
      <c r="AD100" s="47" t="s">
        <v>45</v>
      </c>
      <c r="AE100" s="47"/>
    </row>
    <row r="101" spans="1:31" s="58" customFormat="1" ht="13.15" customHeight="1" x14ac:dyDescent="0.25">
      <c r="A101" s="11">
        <v>2025</v>
      </c>
      <c r="B101" s="11">
        <v>12</v>
      </c>
      <c r="C101" s="11">
        <v>12</v>
      </c>
      <c r="D101" s="11">
        <v>16</v>
      </c>
      <c r="E101" s="11">
        <v>1</v>
      </c>
      <c r="F101" s="59">
        <v>4</v>
      </c>
      <c r="G101" s="52">
        <v>4868341</v>
      </c>
      <c r="H101" s="51" t="s">
        <v>96</v>
      </c>
      <c r="I101" s="51" t="s">
        <v>97</v>
      </c>
      <c r="J101" s="51" t="s">
        <v>35</v>
      </c>
      <c r="K101" s="44"/>
      <c r="L101" s="11">
        <v>114</v>
      </c>
      <c r="M101" s="51" t="s">
        <v>77</v>
      </c>
      <c r="N101" s="51">
        <v>11300000</v>
      </c>
      <c r="O101" s="51">
        <v>11300000</v>
      </c>
      <c r="P101" s="47" t="s">
        <v>1481</v>
      </c>
      <c r="Q101" s="47"/>
      <c r="R101" s="11"/>
      <c r="S101" s="11" t="s">
        <v>84</v>
      </c>
      <c r="T101" s="47" t="s">
        <v>98</v>
      </c>
      <c r="U101" s="11" t="s">
        <v>40</v>
      </c>
      <c r="V101" s="11" t="s">
        <v>41</v>
      </c>
      <c r="W101" s="11"/>
      <c r="X101" s="11">
        <v>2023</v>
      </c>
      <c r="Y101" s="11">
        <v>39</v>
      </c>
      <c r="Z101" s="11" t="s">
        <v>43</v>
      </c>
      <c r="AA101" s="45" t="s">
        <v>52</v>
      </c>
      <c r="AB101" s="46">
        <v>45156</v>
      </c>
      <c r="AC101" s="45"/>
      <c r="AD101" s="47" t="s">
        <v>45</v>
      </c>
      <c r="AE101" s="47"/>
    </row>
    <row r="102" spans="1:31" s="58" customFormat="1" ht="13.15" customHeight="1" x14ac:dyDescent="0.25">
      <c r="A102" s="11">
        <v>2025</v>
      </c>
      <c r="B102" s="11">
        <v>12</v>
      </c>
      <c r="C102" s="11">
        <v>12</v>
      </c>
      <c r="D102" s="11">
        <v>16</v>
      </c>
      <c r="E102" s="11">
        <v>1</v>
      </c>
      <c r="F102" s="59">
        <v>4</v>
      </c>
      <c r="G102" s="52">
        <v>4868341</v>
      </c>
      <c r="H102" s="51" t="s">
        <v>96</v>
      </c>
      <c r="I102" s="51" t="s">
        <v>97</v>
      </c>
      <c r="J102" s="51" t="s">
        <v>35</v>
      </c>
      <c r="K102" s="44"/>
      <c r="L102" s="11">
        <v>133</v>
      </c>
      <c r="M102" s="51" t="s">
        <v>77</v>
      </c>
      <c r="N102" s="51">
        <v>3390000</v>
      </c>
      <c r="O102" s="51">
        <v>3390000</v>
      </c>
      <c r="P102" s="47" t="s">
        <v>1483</v>
      </c>
      <c r="Q102" s="47"/>
      <c r="R102" s="11"/>
      <c r="S102" s="11" t="s">
        <v>84</v>
      </c>
      <c r="T102" s="47" t="s">
        <v>98</v>
      </c>
      <c r="U102" s="11" t="s">
        <v>40</v>
      </c>
      <c r="V102" s="11" t="s">
        <v>41</v>
      </c>
      <c r="W102" s="11"/>
      <c r="X102" s="11">
        <v>2023</v>
      </c>
      <c r="Y102" s="11">
        <v>39</v>
      </c>
      <c r="Z102" s="11" t="s">
        <v>43</v>
      </c>
      <c r="AA102" s="45" t="s">
        <v>52</v>
      </c>
      <c r="AB102" s="46">
        <v>45156</v>
      </c>
      <c r="AC102" s="45"/>
      <c r="AD102" s="47" t="s">
        <v>45</v>
      </c>
      <c r="AE102" s="47"/>
    </row>
    <row r="103" spans="1:31" s="58" customFormat="1" ht="13.15" customHeight="1" x14ac:dyDescent="0.25">
      <c r="A103" s="11">
        <v>2025</v>
      </c>
      <c r="B103" s="11">
        <v>12</v>
      </c>
      <c r="C103" s="11">
        <v>12</v>
      </c>
      <c r="D103" s="11">
        <v>16</v>
      </c>
      <c r="E103" s="11">
        <v>1</v>
      </c>
      <c r="F103" s="59">
        <v>4</v>
      </c>
      <c r="G103" s="52">
        <v>1254798</v>
      </c>
      <c r="H103" s="51" t="s">
        <v>680</v>
      </c>
      <c r="I103" s="51" t="s">
        <v>681</v>
      </c>
      <c r="J103" s="51" t="s">
        <v>35</v>
      </c>
      <c r="K103" s="44">
        <f>O103+O104</f>
        <v>22600000</v>
      </c>
      <c r="L103" s="11">
        <v>111</v>
      </c>
      <c r="M103" s="51" t="s">
        <v>77</v>
      </c>
      <c r="N103" s="51">
        <v>11300000</v>
      </c>
      <c r="O103" s="51">
        <v>11300000</v>
      </c>
      <c r="P103" s="47" t="s">
        <v>37</v>
      </c>
      <c r="Q103" s="47"/>
      <c r="R103" s="11"/>
      <c r="S103" s="11" t="s">
        <v>84</v>
      </c>
      <c r="T103" s="47" t="s">
        <v>1193</v>
      </c>
      <c r="U103" s="11" t="s">
        <v>40</v>
      </c>
      <c r="V103" s="11" t="s">
        <v>41</v>
      </c>
      <c r="W103" s="11"/>
      <c r="X103" s="11">
        <v>2018</v>
      </c>
      <c r="Y103" s="11">
        <v>39</v>
      </c>
      <c r="Z103" s="11" t="s">
        <v>43</v>
      </c>
      <c r="AA103" s="45" t="s">
        <v>682</v>
      </c>
      <c r="AB103" s="46">
        <v>43355</v>
      </c>
      <c r="AC103" s="45"/>
      <c r="AD103" s="47" t="s">
        <v>102</v>
      </c>
      <c r="AE103" s="47"/>
    </row>
    <row r="104" spans="1:31" s="58" customFormat="1" ht="13.15" customHeight="1" x14ac:dyDescent="0.25">
      <c r="A104" s="11">
        <v>2025</v>
      </c>
      <c r="B104" s="11">
        <v>12</v>
      </c>
      <c r="C104" s="11">
        <v>12</v>
      </c>
      <c r="D104" s="11">
        <v>16</v>
      </c>
      <c r="E104" s="11">
        <v>1</v>
      </c>
      <c r="F104" s="59">
        <v>4</v>
      </c>
      <c r="G104" s="52">
        <v>1254798</v>
      </c>
      <c r="H104" s="51" t="s">
        <v>680</v>
      </c>
      <c r="I104" s="51" t="s">
        <v>681</v>
      </c>
      <c r="J104" s="51" t="s">
        <v>35</v>
      </c>
      <c r="K104" s="44"/>
      <c r="L104" s="11">
        <v>114</v>
      </c>
      <c r="M104" s="51" t="s">
        <v>77</v>
      </c>
      <c r="N104" s="51">
        <v>11300000</v>
      </c>
      <c r="O104" s="51">
        <v>11300000</v>
      </c>
      <c r="P104" s="47" t="s">
        <v>1481</v>
      </c>
      <c r="Q104" s="47"/>
      <c r="R104" s="11"/>
      <c r="S104" s="11" t="s">
        <v>84</v>
      </c>
      <c r="T104" s="47" t="s">
        <v>1193</v>
      </c>
      <c r="U104" s="11" t="s">
        <v>40</v>
      </c>
      <c r="V104" s="11" t="s">
        <v>41</v>
      </c>
      <c r="W104" s="11"/>
      <c r="X104" s="11">
        <v>2018</v>
      </c>
      <c r="Y104" s="11">
        <v>39</v>
      </c>
      <c r="Z104" s="11" t="s">
        <v>43</v>
      </c>
      <c r="AA104" s="45" t="s">
        <v>682</v>
      </c>
      <c r="AB104" s="46">
        <v>43355</v>
      </c>
      <c r="AC104" s="45"/>
      <c r="AD104" s="47" t="s">
        <v>102</v>
      </c>
      <c r="AE104" s="47"/>
    </row>
    <row r="105" spans="1:31" s="58" customFormat="1" ht="13.15" customHeight="1" x14ac:dyDescent="0.25">
      <c r="A105" s="11">
        <v>2025</v>
      </c>
      <c r="B105" s="11">
        <v>12</v>
      </c>
      <c r="C105" s="11">
        <v>12</v>
      </c>
      <c r="D105" s="11">
        <v>16</v>
      </c>
      <c r="E105" s="11">
        <v>1</v>
      </c>
      <c r="F105" s="59">
        <v>4</v>
      </c>
      <c r="G105" s="52">
        <v>4665047</v>
      </c>
      <c r="H105" s="52" t="s">
        <v>793</v>
      </c>
      <c r="I105" s="52" t="s">
        <v>794</v>
      </c>
      <c r="J105" s="51" t="s">
        <v>35</v>
      </c>
      <c r="K105" s="44">
        <f>N105+N106+N107+N108+O109+O110+O111</f>
        <v>37988574</v>
      </c>
      <c r="L105" s="11">
        <v>111</v>
      </c>
      <c r="M105" s="51" t="s">
        <v>77</v>
      </c>
      <c r="N105" s="51">
        <v>11300000</v>
      </c>
      <c r="O105" s="51">
        <v>11300000</v>
      </c>
      <c r="P105" s="47" t="s">
        <v>37</v>
      </c>
      <c r="Q105" s="47"/>
      <c r="R105" s="11"/>
      <c r="S105" s="11" t="s">
        <v>84</v>
      </c>
      <c r="T105" s="55" t="s">
        <v>795</v>
      </c>
      <c r="U105" s="11" t="s">
        <v>40</v>
      </c>
      <c r="V105" s="11" t="s">
        <v>41</v>
      </c>
      <c r="W105" s="11"/>
      <c r="X105" s="11">
        <v>2023</v>
      </c>
      <c r="Y105" s="11">
        <v>20</v>
      </c>
      <c r="Z105" s="11" t="s">
        <v>43</v>
      </c>
      <c r="AA105" s="45" t="s">
        <v>52</v>
      </c>
      <c r="AB105" s="46">
        <v>45230</v>
      </c>
      <c r="AC105" s="45"/>
      <c r="AD105" s="47" t="s">
        <v>45</v>
      </c>
      <c r="AE105" s="47"/>
    </row>
    <row r="106" spans="1:31" s="58" customFormat="1" ht="13.15" customHeight="1" x14ac:dyDescent="0.25">
      <c r="A106" s="11">
        <v>2025</v>
      </c>
      <c r="B106" s="11">
        <v>12</v>
      </c>
      <c r="C106" s="11">
        <v>12</v>
      </c>
      <c r="D106" s="11">
        <v>16</v>
      </c>
      <c r="E106" s="11">
        <v>1</v>
      </c>
      <c r="F106" s="59">
        <v>4</v>
      </c>
      <c r="G106" s="52">
        <v>4665047</v>
      </c>
      <c r="H106" s="52" t="s">
        <v>793</v>
      </c>
      <c r="I106" s="52" t="s">
        <v>794</v>
      </c>
      <c r="J106" s="51" t="s">
        <v>35</v>
      </c>
      <c r="K106" s="44"/>
      <c r="L106" s="11">
        <v>113</v>
      </c>
      <c r="M106" s="51" t="s">
        <v>1223</v>
      </c>
      <c r="N106" s="51">
        <v>3228200</v>
      </c>
      <c r="O106" s="51">
        <v>3228200</v>
      </c>
      <c r="P106" s="47" t="s">
        <v>1180</v>
      </c>
      <c r="Q106" s="47"/>
      <c r="R106" s="11"/>
      <c r="S106" s="11" t="s">
        <v>84</v>
      </c>
      <c r="T106" s="55" t="s">
        <v>795</v>
      </c>
      <c r="U106" s="11" t="s">
        <v>40</v>
      </c>
      <c r="V106" s="11" t="s">
        <v>41</v>
      </c>
      <c r="W106" s="11"/>
      <c r="X106" s="11">
        <v>2023</v>
      </c>
      <c r="Y106" s="11">
        <v>20</v>
      </c>
      <c r="Z106" s="11" t="s">
        <v>43</v>
      </c>
      <c r="AA106" s="45" t="s">
        <v>52</v>
      </c>
      <c r="AB106" s="46">
        <v>45230</v>
      </c>
      <c r="AC106" s="45"/>
      <c r="AD106" s="47" t="s">
        <v>45</v>
      </c>
      <c r="AE106" s="47"/>
    </row>
    <row r="107" spans="1:31" s="58" customFormat="1" ht="13.15" customHeight="1" x14ac:dyDescent="0.25">
      <c r="A107" s="11">
        <v>2025</v>
      </c>
      <c r="B107" s="11">
        <v>12</v>
      </c>
      <c r="C107" s="11">
        <v>12</v>
      </c>
      <c r="D107" s="11">
        <v>16</v>
      </c>
      <c r="E107" s="11">
        <v>1</v>
      </c>
      <c r="F107" s="59">
        <v>4</v>
      </c>
      <c r="G107" s="52">
        <v>4665047</v>
      </c>
      <c r="H107" s="52" t="s">
        <v>793</v>
      </c>
      <c r="I107" s="52" t="s">
        <v>794</v>
      </c>
      <c r="J107" s="51" t="s">
        <v>35</v>
      </c>
      <c r="K107" s="44"/>
      <c r="L107" s="11">
        <v>133</v>
      </c>
      <c r="M107" s="51" t="s">
        <v>77</v>
      </c>
      <c r="N107" s="51">
        <v>4358460</v>
      </c>
      <c r="O107" s="51">
        <v>4358460</v>
      </c>
      <c r="P107" s="47" t="s">
        <v>53</v>
      </c>
      <c r="Q107" s="47"/>
      <c r="R107" s="11"/>
      <c r="S107" s="11" t="s">
        <v>84</v>
      </c>
      <c r="T107" s="55" t="s">
        <v>795</v>
      </c>
      <c r="U107" s="11" t="s">
        <v>40</v>
      </c>
      <c r="V107" s="11" t="s">
        <v>41</v>
      </c>
      <c r="W107" s="11"/>
      <c r="X107" s="11">
        <v>2023</v>
      </c>
      <c r="Y107" s="11">
        <v>20</v>
      </c>
      <c r="Z107" s="11" t="s">
        <v>43</v>
      </c>
      <c r="AA107" s="45" t="s">
        <v>52</v>
      </c>
      <c r="AB107" s="46">
        <v>45230</v>
      </c>
      <c r="AC107" s="45"/>
      <c r="AD107" s="47" t="s">
        <v>45</v>
      </c>
      <c r="AE107" s="47"/>
    </row>
    <row r="108" spans="1:31" s="58" customFormat="1" ht="13.15" customHeight="1" x14ac:dyDescent="0.25">
      <c r="A108" s="11">
        <v>2025</v>
      </c>
      <c r="B108" s="11">
        <v>12</v>
      </c>
      <c r="C108" s="11">
        <v>12</v>
      </c>
      <c r="D108" s="11">
        <v>16</v>
      </c>
      <c r="E108" s="11">
        <v>1</v>
      </c>
      <c r="F108" s="59">
        <v>4</v>
      </c>
      <c r="G108" s="52">
        <v>4665047</v>
      </c>
      <c r="H108" s="52" t="s">
        <v>793</v>
      </c>
      <c r="I108" s="52" t="s">
        <v>794</v>
      </c>
      <c r="J108" s="51" t="s">
        <v>35</v>
      </c>
      <c r="K108" s="44"/>
      <c r="L108" s="11">
        <v>114</v>
      </c>
      <c r="M108" s="51" t="s">
        <v>77</v>
      </c>
      <c r="N108" s="51">
        <v>11300000</v>
      </c>
      <c r="O108" s="51">
        <v>11300000</v>
      </c>
      <c r="P108" s="47" t="s">
        <v>1481</v>
      </c>
      <c r="Q108" s="47"/>
      <c r="R108" s="11"/>
      <c r="S108" s="11" t="s">
        <v>84</v>
      </c>
      <c r="T108" s="55" t="s">
        <v>795</v>
      </c>
      <c r="U108" s="11" t="s">
        <v>40</v>
      </c>
      <c r="V108" s="11" t="s">
        <v>41</v>
      </c>
      <c r="W108" s="11"/>
      <c r="X108" s="11">
        <v>2023</v>
      </c>
      <c r="Y108" s="11">
        <v>20</v>
      </c>
      <c r="Z108" s="11" t="s">
        <v>43</v>
      </c>
      <c r="AA108" s="45" t="s">
        <v>52</v>
      </c>
      <c r="AB108" s="46">
        <v>45230</v>
      </c>
      <c r="AC108" s="45"/>
      <c r="AD108" s="47" t="s">
        <v>45</v>
      </c>
      <c r="AE108" s="47"/>
    </row>
    <row r="109" spans="1:31" s="58" customFormat="1" ht="13.15" customHeight="1" x14ac:dyDescent="0.25">
      <c r="A109" s="11">
        <v>2025</v>
      </c>
      <c r="B109" s="11">
        <v>12</v>
      </c>
      <c r="C109" s="11">
        <v>12</v>
      </c>
      <c r="D109" s="11">
        <v>16</v>
      </c>
      <c r="E109" s="11">
        <v>1</v>
      </c>
      <c r="F109" s="59">
        <v>4</v>
      </c>
      <c r="G109" s="52">
        <v>4665047</v>
      </c>
      <c r="H109" s="52" t="s">
        <v>793</v>
      </c>
      <c r="I109" s="52" t="s">
        <v>794</v>
      </c>
      <c r="J109" s="51" t="s">
        <v>35</v>
      </c>
      <c r="K109" s="44"/>
      <c r="L109" s="11">
        <v>114</v>
      </c>
      <c r="M109" s="51" t="s">
        <v>77</v>
      </c>
      <c r="N109" s="51">
        <v>3228200</v>
      </c>
      <c r="O109" s="51">
        <v>3228200</v>
      </c>
      <c r="P109" s="47" t="s">
        <v>1482</v>
      </c>
      <c r="Q109" s="47"/>
      <c r="R109" s="11"/>
      <c r="S109" s="11" t="s">
        <v>84</v>
      </c>
      <c r="T109" s="55" t="s">
        <v>795</v>
      </c>
      <c r="U109" s="11" t="s">
        <v>40</v>
      </c>
      <c r="V109" s="11" t="s">
        <v>41</v>
      </c>
      <c r="W109" s="11"/>
      <c r="X109" s="11">
        <v>2023</v>
      </c>
      <c r="Y109" s="11">
        <v>20</v>
      </c>
      <c r="Z109" s="11" t="s">
        <v>43</v>
      </c>
      <c r="AA109" s="45" t="s">
        <v>52</v>
      </c>
      <c r="AB109" s="46">
        <v>45230</v>
      </c>
      <c r="AC109" s="45"/>
      <c r="AD109" s="47" t="s">
        <v>45</v>
      </c>
      <c r="AE109" s="47"/>
    </row>
    <row r="110" spans="1:31" s="58" customFormat="1" ht="13.15" customHeight="1" x14ac:dyDescent="0.25">
      <c r="A110" s="11">
        <v>2025</v>
      </c>
      <c r="B110" s="11">
        <v>12</v>
      </c>
      <c r="C110" s="11">
        <v>12</v>
      </c>
      <c r="D110" s="11">
        <v>16</v>
      </c>
      <c r="E110" s="11">
        <v>1</v>
      </c>
      <c r="F110" s="59">
        <v>4</v>
      </c>
      <c r="G110" s="52">
        <v>4665047</v>
      </c>
      <c r="H110" s="52" t="s">
        <v>793</v>
      </c>
      <c r="I110" s="52" t="s">
        <v>794</v>
      </c>
      <c r="J110" s="51" t="s">
        <v>35</v>
      </c>
      <c r="K110" s="44"/>
      <c r="L110" s="11">
        <v>133</v>
      </c>
      <c r="M110" s="51" t="s">
        <v>77</v>
      </c>
      <c r="N110" s="51">
        <v>4358460</v>
      </c>
      <c r="O110" s="51">
        <v>4358460</v>
      </c>
      <c r="P110" s="47" t="s">
        <v>1483</v>
      </c>
      <c r="Q110" s="47"/>
      <c r="R110" s="11"/>
      <c r="S110" s="11" t="s">
        <v>84</v>
      </c>
      <c r="T110" s="55" t="s">
        <v>795</v>
      </c>
      <c r="U110" s="11" t="s">
        <v>40</v>
      </c>
      <c r="V110" s="11" t="s">
        <v>41</v>
      </c>
      <c r="W110" s="11"/>
      <c r="X110" s="11">
        <v>2023</v>
      </c>
      <c r="Y110" s="11">
        <v>20</v>
      </c>
      <c r="Z110" s="11" t="s">
        <v>43</v>
      </c>
      <c r="AA110" s="45" t="s">
        <v>52</v>
      </c>
      <c r="AB110" s="46">
        <v>45230</v>
      </c>
      <c r="AC110" s="45"/>
      <c r="AD110" s="47" t="s">
        <v>45</v>
      </c>
      <c r="AE110" s="47"/>
    </row>
    <row r="111" spans="1:31" s="58" customFormat="1" ht="13.15" customHeight="1" x14ac:dyDescent="0.25">
      <c r="A111" s="11">
        <v>2025</v>
      </c>
      <c r="B111" s="11">
        <v>12</v>
      </c>
      <c r="C111" s="11">
        <v>12</v>
      </c>
      <c r="D111" s="11">
        <v>16</v>
      </c>
      <c r="E111" s="11">
        <v>1</v>
      </c>
      <c r="F111" s="59">
        <v>4</v>
      </c>
      <c r="G111" s="52">
        <v>4665047</v>
      </c>
      <c r="H111" s="52" t="s">
        <v>793</v>
      </c>
      <c r="I111" s="52" t="s">
        <v>794</v>
      </c>
      <c r="J111" s="51" t="s">
        <v>35</v>
      </c>
      <c r="K111" s="44"/>
      <c r="L111" s="11">
        <v>232</v>
      </c>
      <c r="M111" s="51" t="s">
        <v>77</v>
      </c>
      <c r="N111" s="51">
        <v>215254</v>
      </c>
      <c r="O111" s="51">
        <v>215254</v>
      </c>
      <c r="P111" s="47" t="s">
        <v>1229</v>
      </c>
      <c r="Q111" s="47"/>
      <c r="R111" s="11"/>
      <c r="S111" s="11" t="s">
        <v>84</v>
      </c>
      <c r="T111" s="55" t="s">
        <v>795</v>
      </c>
      <c r="U111" s="11" t="s">
        <v>40</v>
      </c>
      <c r="V111" s="11" t="s">
        <v>41</v>
      </c>
      <c r="W111" s="11"/>
      <c r="X111" s="11">
        <v>2023</v>
      </c>
      <c r="Y111" s="11">
        <v>20</v>
      </c>
      <c r="Z111" s="11" t="s">
        <v>43</v>
      </c>
      <c r="AA111" s="45" t="s">
        <v>52</v>
      </c>
      <c r="AB111" s="46">
        <v>45230</v>
      </c>
      <c r="AC111" s="45"/>
      <c r="AD111" s="47" t="s">
        <v>45</v>
      </c>
      <c r="AE111" s="47"/>
    </row>
    <row r="112" spans="1:31" s="58" customFormat="1" ht="13.15" customHeight="1" x14ac:dyDescent="0.25">
      <c r="A112" s="11">
        <v>2025</v>
      </c>
      <c r="B112" s="11">
        <v>12</v>
      </c>
      <c r="C112" s="11">
        <v>12</v>
      </c>
      <c r="D112" s="11">
        <v>16</v>
      </c>
      <c r="E112" s="11">
        <v>1</v>
      </c>
      <c r="F112" s="59">
        <v>4</v>
      </c>
      <c r="G112" s="52">
        <v>1674654</v>
      </c>
      <c r="H112" s="51" t="s">
        <v>651</v>
      </c>
      <c r="I112" s="52" t="s">
        <v>1176</v>
      </c>
      <c r="J112" s="51" t="s">
        <v>35</v>
      </c>
      <c r="K112" s="44">
        <f>N112+N113+N114+N115+N116+N117+N118</f>
        <v>40563320</v>
      </c>
      <c r="L112" s="52">
        <v>111</v>
      </c>
      <c r="M112" s="11" t="s">
        <v>77</v>
      </c>
      <c r="N112" s="51">
        <v>11300000</v>
      </c>
      <c r="O112" s="51">
        <v>11300000</v>
      </c>
      <c r="P112" s="52" t="s">
        <v>37</v>
      </c>
      <c r="Q112" s="47"/>
      <c r="R112" s="51"/>
      <c r="S112" s="11" t="s">
        <v>84</v>
      </c>
      <c r="T112" s="11" t="s">
        <v>1177</v>
      </c>
      <c r="U112" s="11" t="s">
        <v>40</v>
      </c>
      <c r="V112" s="11" t="s">
        <v>41</v>
      </c>
      <c r="W112" s="11"/>
      <c r="X112" s="11">
        <v>2024</v>
      </c>
      <c r="Y112" s="11">
        <v>1</v>
      </c>
      <c r="Z112" s="11" t="s">
        <v>43</v>
      </c>
      <c r="AA112" s="11" t="s">
        <v>52</v>
      </c>
      <c r="AB112" s="45">
        <v>45401</v>
      </c>
      <c r="AC112" s="46"/>
      <c r="AD112" s="47" t="s">
        <v>45</v>
      </c>
      <c r="AE112" s="47"/>
    </row>
    <row r="113" spans="1:31" s="58" customFormat="1" ht="13.15" customHeight="1" x14ac:dyDescent="0.25">
      <c r="A113" s="11">
        <v>2025</v>
      </c>
      <c r="B113" s="11">
        <v>12</v>
      </c>
      <c r="C113" s="11">
        <v>12</v>
      </c>
      <c r="D113" s="11">
        <v>16</v>
      </c>
      <c r="E113" s="11">
        <v>1</v>
      </c>
      <c r="F113" s="59">
        <v>4</v>
      </c>
      <c r="G113" s="52">
        <v>1674654</v>
      </c>
      <c r="H113" s="51" t="s">
        <v>651</v>
      </c>
      <c r="I113" s="52" t="s">
        <v>1176</v>
      </c>
      <c r="J113" s="51" t="s">
        <v>35</v>
      </c>
      <c r="K113" s="44"/>
      <c r="L113" s="52">
        <v>113</v>
      </c>
      <c r="M113" s="54" t="s">
        <v>1223</v>
      </c>
      <c r="N113" s="51">
        <v>3228200</v>
      </c>
      <c r="O113" s="51">
        <v>3228200</v>
      </c>
      <c r="P113" s="47" t="s">
        <v>1180</v>
      </c>
      <c r="Q113" s="47"/>
      <c r="R113" s="51"/>
      <c r="S113" s="11" t="s">
        <v>84</v>
      </c>
      <c r="T113" s="11" t="s">
        <v>1177</v>
      </c>
      <c r="U113" s="11" t="s">
        <v>40</v>
      </c>
      <c r="V113" s="11" t="s">
        <v>41</v>
      </c>
      <c r="W113" s="11"/>
      <c r="X113" s="11">
        <v>2024</v>
      </c>
      <c r="Y113" s="11">
        <v>1</v>
      </c>
      <c r="Z113" s="11" t="s">
        <v>43</v>
      </c>
      <c r="AA113" s="11" t="s">
        <v>52</v>
      </c>
      <c r="AB113" s="45">
        <v>45401</v>
      </c>
      <c r="AC113" s="46"/>
      <c r="AD113" s="47" t="s">
        <v>45</v>
      </c>
      <c r="AE113" s="47"/>
    </row>
    <row r="114" spans="1:31" s="58" customFormat="1" ht="13.15" customHeight="1" x14ac:dyDescent="0.25">
      <c r="A114" s="11">
        <v>2025</v>
      </c>
      <c r="B114" s="11">
        <v>12</v>
      </c>
      <c r="C114" s="11">
        <v>12</v>
      </c>
      <c r="D114" s="11">
        <v>16</v>
      </c>
      <c r="E114" s="11">
        <v>1</v>
      </c>
      <c r="F114" s="59">
        <v>4</v>
      </c>
      <c r="G114" s="52">
        <v>1674654</v>
      </c>
      <c r="H114" s="51" t="s">
        <v>651</v>
      </c>
      <c r="I114" s="52" t="s">
        <v>1176</v>
      </c>
      <c r="J114" s="51" t="s">
        <v>35</v>
      </c>
      <c r="K114" s="44"/>
      <c r="L114" s="52">
        <v>133</v>
      </c>
      <c r="M114" s="11" t="s">
        <v>77</v>
      </c>
      <c r="N114" s="51">
        <v>4358460</v>
      </c>
      <c r="O114" s="51">
        <v>4358460</v>
      </c>
      <c r="P114" s="52" t="s">
        <v>53</v>
      </c>
      <c r="Q114" s="47"/>
      <c r="R114" s="51"/>
      <c r="S114" s="11" t="s">
        <v>84</v>
      </c>
      <c r="T114" s="11" t="s">
        <v>1177</v>
      </c>
      <c r="U114" s="11" t="s">
        <v>40</v>
      </c>
      <c r="V114" s="11" t="s">
        <v>41</v>
      </c>
      <c r="W114" s="11"/>
      <c r="X114" s="11">
        <v>2024</v>
      </c>
      <c r="Y114" s="11">
        <v>1</v>
      </c>
      <c r="Z114" s="11" t="s">
        <v>43</v>
      </c>
      <c r="AA114" s="11" t="s">
        <v>52</v>
      </c>
      <c r="AB114" s="45">
        <v>45401</v>
      </c>
      <c r="AC114" s="46"/>
      <c r="AD114" s="47" t="s">
        <v>45</v>
      </c>
      <c r="AE114" s="47"/>
    </row>
    <row r="115" spans="1:31" s="58" customFormat="1" ht="13.15" customHeight="1" x14ac:dyDescent="0.25">
      <c r="A115" s="11">
        <v>2025</v>
      </c>
      <c r="B115" s="11">
        <v>12</v>
      </c>
      <c r="C115" s="11">
        <v>12</v>
      </c>
      <c r="D115" s="11">
        <v>16</v>
      </c>
      <c r="E115" s="11">
        <v>1</v>
      </c>
      <c r="F115" s="59">
        <v>4</v>
      </c>
      <c r="G115" s="52">
        <v>1674654</v>
      </c>
      <c r="H115" s="51" t="s">
        <v>651</v>
      </c>
      <c r="I115" s="52" t="s">
        <v>1176</v>
      </c>
      <c r="J115" s="51" t="s">
        <v>35</v>
      </c>
      <c r="K115" s="44"/>
      <c r="L115" s="52">
        <v>114</v>
      </c>
      <c r="M115" s="11" t="s">
        <v>77</v>
      </c>
      <c r="N115" s="51">
        <v>11300000</v>
      </c>
      <c r="O115" s="51">
        <v>11300000</v>
      </c>
      <c r="P115" s="47" t="s">
        <v>1481</v>
      </c>
      <c r="Q115" s="47"/>
      <c r="R115" s="51"/>
      <c r="S115" s="11" t="s">
        <v>84</v>
      </c>
      <c r="T115" s="11" t="s">
        <v>1177</v>
      </c>
      <c r="U115" s="11" t="s">
        <v>40</v>
      </c>
      <c r="V115" s="11" t="s">
        <v>41</v>
      </c>
      <c r="W115" s="11"/>
      <c r="X115" s="11">
        <v>2024</v>
      </c>
      <c r="Y115" s="11">
        <v>1</v>
      </c>
      <c r="Z115" s="11" t="s">
        <v>43</v>
      </c>
      <c r="AA115" s="11" t="s">
        <v>52</v>
      </c>
      <c r="AB115" s="45">
        <v>45401</v>
      </c>
      <c r="AC115" s="46"/>
      <c r="AD115" s="47" t="s">
        <v>45</v>
      </c>
      <c r="AE115" s="47"/>
    </row>
    <row r="116" spans="1:31" s="58" customFormat="1" ht="13.15" customHeight="1" x14ac:dyDescent="0.25">
      <c r="A116" s="11">
        <v>2025</v>
      </c>
      <c r="B116" s="11">
        <v>12</v>
      </c>
      <c r="C116" s="11">
        <v>12</v>
      </c>
      <c r="D116" s="11">
        <v>16</v>
      </c>
      <c r="E116" s="11">
        <v>1</v>
      </c>
      <c r="F116" s="59">
        <v>4</v>
      </c>
      <c r="G116" s="52">
        <v>1674654</v>
      </c>
      <c r="H116" s="51" t="s">
        <v>651</v>
      </c>
      <c r="I116" s="52" t="s">
        <v>1176</v>
      </c>
      <c r="J116" s="51" t="s">
        <v>35</v>
      </c>
      <c r="K116" s="44"/>
      <c r="L116" s="52">
        <v>114</v>
      </c>
      <c r="M116" s="54" t="s">
        <v>1223</v>
      </c>
      <c r="N116" s="51">
        <v>3228200</v>
      </c>
      <c r="O116" s="51">
        <v>3228200</v>
      </c>
      <c r="P116" s="47" t="s">
        <v>1482</v>
      </c>
      <c r="Q116" s="47"/>
      <c r="R116" s="51"/>
      <c r="S116" s="11" t="s">
        <v>84</v>
      </c>
      <c r="T116" s="11" t="s">
        <v>1177</v>
      </c>
      <c r="U116" s="11" t="s">
        <v>40</v>
      </c>
      <c r="V116" s="11" t="s">
        <v>41</v>
      </c>
      <c r="W116" s="11"/>
      <c r="X116" s="11">
        <v>2024</v>
      </c>
      <c r="Y116" s="11">
        <v>1</v>
      </c>
      <c r="Z116" s="11" t="s">
        <v>43</v>
      </c>
      <c r="AA116" s="11" t="s">
        <v>52</v>
      </c>
      <c r="AB116" s="45">
        <v>45401</v>
      </c>
      <c r="AC116" s="46"/>
      <c r="AD116" s="47" t="s">
        <v>45</v>
      </c>
      <c r="AE116" s="47"/>
    </row>
    <row r="117" spans="1:31" s="58" customFormat="1" ht="13.15" customHeight="1" x14ac:dyDescent="0.25">
      <c r="A117" s="11">
        <v>2025</v>
      </c>
      <c r="B117" s="11">
        <v>12</v>
      </c>
      <c r="C117" s="11">
        <v>12</v>
      </c>
      <c r="D117" s="11">
        <v>16</v>
      </c>
      <c r="E117" s="11">
        <v>1</v>
      </c>
      <c r="F117" s="59">
        <v>4</v>
      </c>
      <c r="G117" s="52">
        <v>1674654</v>
      </c>
      <c r="H117" s="51" t="s">
        <v>651</v>
      </c>
      <c r="I117" s="52" t="s">
        <v>1176</v>
      </c>
      <c r="J117" s="51" t="s">
        <v>35</v>
      </c>
      <c r="K117" s="44"/>
      <c r="L117" s="52">
        <v>133</v>
      </c>
      <c r="M117" s="11" t="s">
        <v>77</v>
      </c>
      <c r="N117" s="51">
        <v>4358460</v>
      </c>
      <c r="O117" s="51">
        <v>4358460</v>
      </c>
      <c r="P117" s="47" t="s">
        <v>1483</v>
      </c>
      <c r="Q117" s="47"/>
      <c r="R117" s="51"/>
      <c r="S117" s="11" t="s">
        <v>84</v>
      </c>
      <c r="T117" s="11" t="s">
        <v>1177</v>
      </c>
      <c r="U117" s="11" t="s">
        <v>40</v>
      </c>
      <c r="V117" s="11" t="s">
        <v>41</v>
      </c>
      <c r="W117" s="11"/>
      <c r="X117" s="11">
        <v>2024</v>
      </c>
      <c r="Y117" s="11">
        <v>1</v>
      </c>
      <c r="Z117" s="11" t="s">
        <v>43</v>
      </c>
      <c r="AA117" s="11" t="s">
        <v>52</v>
      </c>
      <c r="AB117" s="45">
        <v>45401</v>
      </c>
      <c r="AC117" s="46"/>
      <c r="AD117" s="47" t="s">
        <v>45</v>
      </c>
      <c r="AE117" s="47"/>
    </row>
    <row r="118" spans="1:31" s="58" customFormat="1" ht="13.15" customHeight="1" x14ac:dyDescent="0.25">
      <c r="A118" s="11">
        <v>2025</v>
      </c>
      <c r="B118" s="11">
        <v>12</v>
      </c>
      <c r="C118" s="11">
        <v>12</v>
      </c>
      <c r="D118" s="11">
        <v>16</v>
      </c>
      <c r="E118" s="11">
        <v>1</v>
      </c>
      <c r="F118" s="59">
        <v>4</v>
      </c>
      <c r="G118" s="52">
        <v>1674654</v>
      </c>
      <c r="H118" s="51" t="s">
        <v>651</v>
      </c>
      <c r="I118" s="52" t="s">
        <v>1176</v>
      </c>
      <c r="J118" s="51" t="s">
        <v>35</v>
      </c>
      <c r="K118" s="44"/>
      <c r="L118" s="52">
        <v>131</v>
      </c>
      <c r="M118" s="11" t="s">
        <v>77</v>
      </c>
      <c r="N118" s="51">
        <v>2790000</v>
      </c>
      <c r="O118" s="51">
        <v>2790000</v>
      </c>
      <c r="P118" s="52" t="s">
        <v>1467</v>
      </c>
      <c r="Q118" s="47"/>
      <c r="R118" s="51"/>
      <c r="S118" s="11" t="s">
        <v>84</v>
      </c>
      <c r="T118" s="11" t="s">
        <v>1177</v>
      </c>
      <c r="U118" s="11" t="s">
        <v>40</v>
      </c>
      <c r="V118" s="11" t="s">
        <v>41</v>
      </c>
      <c r="W118" s="11"/>
      <c r="X118" s="11">
        <v>2024</v>
      </c>
      <c r="Y118" s="11">
        <v>1</v>
      </c>
      <c r="Z118" s="11" t="s">
        <v>43</v>
      </c>
      <c r="AA118" s="11" t="s">
        <v>52</v>
      </c>
      <c r="AB118" s="45">
        <v>45401</v>
      </c>
      <c r="AC118" s="46"/>
      <c r="AD118" s="47" t="s">
        <v>45</v>
      </c>
      <c r="AE118" s="47"/>
    </row>
    <row r="119" spans="1:31" s="58" customFormat="1" ht="13.15" customHeight="1" x14ac:dyDescent="0.25">
      <c r="A119" s="11">
        <v>2025</v>
      </c>
      <c r="B119" s="11">
        <v>12</v>
      </c>
      <c r="C119" s="11">
        <v>12</v>
      </c>
      <c r="D119" s="11">
        <v>16</v>
      </c>
      <c r="E119" s="11">
        <v>1</v>
      </c>
      <c r="F119" s="59">
        <v>4</v>
      </c>
      <c r="G119" s="52">
        <v>3801347</v>
      </c>
      <c r="H119" s="51" t="s">
        <v>1140</v>
      </c>
      <c r="I119" s="51" t="s">
        <v>1141</v>
      </c>
      <c r="J119" s="51" t="s">
        <v>35</v>
      </c>
      <c r="K119" s="44">
        <f>O119+O120+O121+O122+O123+O124</f>
        <v>37773320</v>
      </c>
      <c r="L119" s="52">
        <v>111</v>
      </c>
      <c r="M119" s="11" t="s">
        <v>77</v>
      </c>
      <c r="N119" s="51">
        <v>11300000</v>
      </c>
      <c r="O119" s="51">
        <v>11300000</v>
      </c>
      <c r="P119" s="47" t="s">
        <v>37</v>
      </c>
      <c r="Q119" s="47"/>
      <c r="R119" s="51"/>
      <c r="S119" s="11" t="s">
        <v>84</v>
      </c>
      <c r="T119" s="11" t="s">
        <v>1142</v>
      </c>
      <c r="U119" s="11" t="s">
        <v>40</v>
      </c>
      <c r="V119" s="11" t="s">
        <v>41</v>
      </c>
      <c r="W119" s="11"/>
      <c r="X119" s="11">
        <v>2024</v>
      </c>
      <c r="Y119" s="11">
        <v>1</v>
      </c>
      <c r="Z119" s="11" t="s">
        <v>43</v>
      </c>
      <c r="AA119" s="11" t="s">
        <v>52</v>
      </c>
      <c r="AB119" s="45">
        <v>45401</v>
      </c>
      <c r="AC119" s="46"/>
      <c r="AD119" s="47" t="s">
        <v>45</v>
      </c>
      <c r="AE119" s="47"/>
    </row>
    <row r="120" spans="1:31" s="58" customFormat="1" ht="13.15" customHeight="1" x14ac:dyDescent="0.25">
      <c r="A120" s="11">
        <v>2025</v>
      </c>
      <c r="B120" s="11">
        <v>12</v>
      </c>
      <c r="C120" s="11">
        <v>12</v>
      </c>
      <c r="D120" s="11">
        <v>16</v>
      </c>
      <c r="E120" s="11">
        <v>1</v>
      </c>
      <c r="F120" s="59">
        <v>4</v>
      </c>
      <c r="G120" s="52">
        <v>3801347</v>
      </c>
      <c r="H120" s="51" t="s">
        <v>1140</v>
      </c>
      <c r="I120" s="51" t="s">
        <v>1141</v>
      </c>
      <c r="J120" s="51" t="s">
        <v>35</v>
      </c>
      <c r="K120" s="44"/>
      <c r="L120" s="52">
        <v>113</v>
      </c>
      <c r="M120" s="11" t="s">
        <v>1223</v>
      </c>
      <c r="N120" s="51">
        <v>3228200</v>
      </c>
      <c r="O120" s="51">
        <v>3228200</v>
      </c>
      <c r="P120" s="47" t="s">
        <v>1180</v>
      </c>
      <c r="Q120" s="47"/>
      <c r="R120" s="51"/>
      <c r="S120" s="11" t="s">
        <v>84</v>
      </c>
      <c r="T120" s="11" t="s">
        <v>1142</v>
      </c>
      <c r="U120" s="11" t="s">
        <v>40</v>
      </c>
      <c r="V120" s="11" t="s">
        <v>41</v>
      </c>
      <c r="W120" s="11"/>
      <c r="X120" s="11">
        <v>2024</v>
      </c>
      <c r="Y120" s="11">
        <v>1</v>
      </c>
      <c r="Z120" s="11" t="s">
        <v>43</v>
      </c>
      <c r="AA120" s="11" t="s">
        <v>52</v>
      </c>
      <c r="AB120" s="45">
        <v>45401</v>
      </c>
      <c r="AC120" s="46"/>
      <c r="AD120" s="47" t="s">
        <v>45</v>
      </c>
      <c r="AE120" s="47"/>
    </row>
    <row r="121" spans="1:31" s="58" customFormat="1" ht="13.15" customHeight="1" x14ac:dyDescent="0.25">
      <c r="A121" s="11">
        <v>2025</v>
      </c>
      <c r="B121" s="11">
        <v>12</v>
      </c>
      <c r="C121" s="11">
        <v>12</v>
      </c>
      <c r="D121" s="11">
        <v>16</v>
      </c>
      <c r="E121" s="11">
        <v>1</v>
      </c>
      <c r="F121" s="59">
        <v>4</v>
      </c>
      <c r="G121" s="52">
        <v>3801347</v>
      </c>
      <c r="H121" s="51" t="s">
        <v>1140</v>
      </c>
      <c r="I121" s="51" t="s">
        <v>1141</v>
      </c>
      <c r="J121" s="51" t="s">
        <v>35</v>
      </c>
      <c r="K121" s="44"/>
      <c r="L121" s="52">
        <v>133</v>
      </c>
      <c r="M121" s="11" t="s">
        <v>77</v>
      </c>
      <c r="N121" s="51">
        <v>4358460</v>
      </c>
      <c r="O121" s="51">
        <v>4358460</v>
      </c>
      <c r="P121" s="47" t="s">
        <v>53</v>
      </c>
      <c r="Q121" s="47"/>
      <c r="R121" s="51"/>
      <c r="S121" s="11" t="s">
        <v>84</v>
      </c>
      <c r="T121" s="11" t="s">
        <v>1142</v>
      </c>
      <c r="U121" s="11" t="s">
        <v>40</v>
      </c>
      <c r="V121" s="11" t="s">
        <v>41</v>
      </c>
      <c r="W121" s="11"/>
      <c r="X121" s="11">
        <v>2024</v>
      </c>
      <c r="Y121" s="11">
        <v>1</v>
      </c>
      <c r="Z121" s="11" t="s">
        <v>43</v>
      </c>
      <c r="AA121" s="11" t="s">
        <v>52</v>
      </c>
      <c r="AB121" s="45">
        <v>45401</v>
      </c>
      <c r="AC121" s="46"/>
      <c r="AD121" s="47" t="s">
        <v>45</v>
      </c>
      <c r="AE121" s="47"/>
    </row>
    <row r="122" spans="1:31" s="58" customFormat="1" ht="13.15" customHeight="1" x14ac:dyDescent="0.25">
      <c r="A122" s="11">
        <v>2025</v>
      </c>
      <c r="B122" s="11">
        <v>12</v>
      </c>
      <c r="C122" s="11">
        <v>12</v>
      </c>
      <c r="D122" s="11">
        <v>16</v>
      </c>
      <c r="E122" s="11">
        <v>1</v>
      </c>
      <c r="F122" s="59">
        <v>4</v>
      </c>
      <c r="G122" s="52">
        <v>3801347</v>
      </c>
      <c r="H122" s="51" t="s">
        <v>1140</v>
      </c>
      <c r="I122" s="51" t="s">
        <v>1141</v>
      </c>
      <c r="J122" s="51" t="s">
        <v>35</v>
      </c>
      <c r="K122" s="44"/>
      <c r="L122" s="52">
        <v>114</v>
      </c>
      <c r="M122" s="11" t="s">
        <v>77</v>
      </c>
      <c r="N122" s="51">
        <v>11300000</v>
      </c>
      <c r="O122" s="51">
        <v>11300000</v>
      </c>
      <c r="P122" s="47" t="s">
        <v>1481</v>
      </c>
      <c r="Q122" s="47"/>
      <c r="R122" s="51"/>
      <c r="S122" s="11" t="s">
        <v>84</v>
      </c>
      <c r="T122" s="11" t="s">
        <v>1142</v>
      </c>
      <c r="U122" s="11" t="s">
        <v>40</v>
      </c>
      <c r="V122" s="11" t="s">
        <v>41</v>
      </c>
      <c r="W122" s="11"/>
      <c r="X122" s="11">
        <v>2024</v>
      </c>
      <c r="Y122" s="11">
        <v>1</v>
      </c>
      <c r="Z122" s="11" t="s">
        <v>43</v>
      </c>
      <c r="AA122" s="11" t="s">
        <v>52</v>
      </c>
      <c r="AB122" s="45">
        <v>45401</v>
      </c>
      <c r="AC122" s="46"/>
      <c r="AD122" s="47" t="s">
        <v>45</v>
      </c>
      <c r="AE122" s="47"/>
    </row>
    <row r="123" spans="1:31" s="58" customFormat="1" ht="13.15" customHeight="1" x14ac:dyDescent="0.25">
      <c r="A123" s="11">
        <v>2025</v>
      </c>
      <c r="B123" s="11">
        <v>12</v>
      </c>
      <c r="C123" s="11">
        <v>12</v>
      </c>
      <c r="D123" s="11">
        <v>16</v>
      </c>
      <c r="E123" s="11">
        <v>1</v>
      </c>
      <c r="F123" s="59">
        <v>4</v>
      </c>
      <c r="G123" s="52">
        <v>3801347</v>
      </c>
      <c r="H123" s="51" t="s">
        <v>1140</v>
      </c>
      <c r="I123" s="51" t="s">
        <v>1141</v>
      </c>
      <c r="J123" s="51" t="s">
        <v>35</v>
      </c>
      <c r="K123" s="44"/>
      <c r="L123" s="52">
        <v>114</v>
      </c>
      <c r="M123" s="11" t="s">
        <v>77</v>
      </c>
      <c r="N123" s="51">
        <v>3228200</v>
      </c>
      <c r="O123" s="51">
        <v>3228200</v>
      </c>
      <c r="P123" s="47" t="s">
        <v>1482</v>
      </c>
      <c r="Q123" s="47"/>
      <c r="R123" s="51"/>
      <c r="S123" s="11" t="s">
        <v>84</v>
      </c>
      <c r="T123" s="11" t="s">
        <v>1142</v>
      </c>
      <c r="U123" s="11" t="s">
        <v>40</v>
      </c>
      <c r="V123" s="11" t="s">
        <v>41</v>
      </c>
      <c r="W123" s="11"/>
      <c r="X123" s="11">
        <v>2024</v>
      </c>
      <c r="Y123" s="11">
        <v>1</v>
      </c>
      <c r="Z123" s="11" t="s">
        <v>43</v>
      </c>
      <c r="AA123" s="11" t="s">
        <v>52</v>
      </c>
      <c r="AB123" s="45">
        <v>45401</v>
      </c>
      <c r="AC123" s="46"/>
      <c r="AD123" s="47" t="s">
        <v>45</v>
      </c>
      <c r="AE123" s="47"/>
    </row>
    <row r="124" spans="1:31" s="58" customFormat="1" ht="13.15" customHeight="1" x14ac:dyDescent="0.25">
      <c r="A124" s="11">
        <v>2025</v>
      </c>
      <c r="B124" s="11">
        <v>12</v>
      </c>
      <c r="C124" s="11">
        <v>12</v>
      </c>
      <c r="D124" s="11">
        <v>16</v>
      </c>
      <c r="E124" s="11">
        <v>1</v>
      </c>
      <c r="F124" s="59">
        <v>4</v>
      </c>
      <c r="G124" s="52">
        <v>3801347</v>
      </c>
      <c r="H124" s="51" t="s">
        <v>1140</v>
      </c>
      <c r="I124" s="51" t="s">
        <v>1141</v>
      </c>
      <c r="J124" s="51" t="s">
        <v>35</v>
      </c>
      <c r="K124" s="44"/>
      <c r="L124" s="52">
        <v>133</v>
      </c>
      <c r="M124" s="11" t="s">
        <v>77</v>
      </c>
      <c r="N124" s="51">
        <v>4358460</v>
      </c>
      <c r="O124" s="51">
        <v>4358460</v>
      </c>
      <c r="P124" s="47" t="s">
        <v>1483</v>
      </c>
      <c r="Q124" s="47"/>
      <c r="R124" s="51"/>
      <c r="S124" s="11" t="s">
        <v>84</v>
      </c>
      <c r="T124" s="11" t="s">
        <v>1142</v>
      </c>
      <c r="U124" s="11" t="s">
        <v>40</v>
      </c>
      <c r="V124" s="11" t="s">
        <v>41</v>
      </c>
      <c r="W124" s="11"/>
      <c r="X124" s="11">
        <v>2024</v>
      </c>
      <c r="Y124" s="11">
        <v>1</v>
      </c>
      <c r="Z124" s="11" t="s">
        <v>43</v>
      </c>
      <c r="AA124" s="11" t="s">
        <v>52</v>
      </c>
      <c r="AB124" s="45">
        <v>45401</v>
      </c>
      <c r="AC124" s="46"/>
      <c r="AD124" s="47" t="s">
        <v>45</v>
      </c>
      <c r="AE124" s="47"/>
    </row>
    <row r="125" spans="1:31" s="58" customFormat="1" ht="13.15" customHeight="1" x14ac:dyDescent="0.25">
      <c r="A125" s="11">
        <v>2025</v>
      </c>
      <c r="B125" s="11">
        <v>12</v>
      </c>
      <c r="C125" s="11">
        <v>12</v>
      </c>
      <c r="D125" s="11">
        <v>16</v>
      </c>
      <c r="E125" s="11">
        <v>1</v>
      </c>
      <c r="F125" s="59">
        <v>4</v>
      </c>
      <c r="G125" s="52">
        <v>863067</v>
      </c>
      <c r="H125" s="51" t="s">
        <v>113</v>
      </c>
      <c r="I125" s="51" t="s">
        <v>114</v>
      </c>
      <c r="J125" s="51" t="s">
        <v>35</v>
      </c>
      <c r="K125" s="44">
        <f>O125+O126+O127+O128+O129+O130+O131</f>
        <v>38074676</v>
      </c>
      <c r="L125" s="11">
        <v>111</v>
      </c>
      <c r="M125" s="51" t="s">
        <v>77</v>
      </c>
      <c r="N125" s="51">
        <v>11300000</v>
      </c>
      <c r="O125" s="51">
        <v>11300000</v>
      </c>
      <c r="P125" s="47" t="s">
        <v>37</v>
      </c>
      <c r="Q125" s="47"/>
      <c r="R125" s="11"/>
      <c r="S125" s="11" t="s">
        <v>115</v>
      </c>
      <c r="T125" s="47" t="s">
        <v>116</v>
      </c>
      <c r="U125" s="11" t="s">
        <v>40</v>
      </c>
      <c r="V125" s="11" t="s">
        <v>41</v>
      </c>
      <c r="W125" s="11" t="s">
        <v>42</v>
      </c>
      <c r="X125" s="11">
        <v>2015</v>
      </c>
      <c r="Y125" s="11">
        <v>36</v>
      </c>
      <c r="Z125" s="11" t="s">
        <v>43</v>
      </c>
      <c r="AA125" s="45" t="s">
        <v>117</v>
      </c>
      <c r="AB125" s="46">
        <v>42310</v>
      </c>
      <c r="AC125" s="45"/>
      <c r="AD125" s="47" t="s">
        <v>45</v>
      </c>
      <c r="AE125" s="47"/>
    </row>
    <row r="126" spans="1:31" s="58" customFormat="1" ht="13.15" customHeight="1" x14ac:dyDescent="0.25">
      <c r="A126" s="11">
        <v>2025</v>
      </c>
      <c r="B126" s="11">
        <v>12</v>
      </c>
      <c r="C126" s="11">
        <v>12</v>
      </c>
      <c r="D126" s="11">
        <v>16</v>
      </c>
      <c r="E126" s="11">
        <v>1</v>
      </c>
      <c r="F126" s="59">
        <v>4</v>
      </c>
      <c r="G126" s="52">
        <v>863067</v>
      </c>
      <c r="H126" s="51" t="s">
        <v>113</v>
      </c>
      <c r="I126" s="51" t="s">
        <v>114</v>
      </c>
      <c r="J126" s="51" t="s">
        <v>35</v>
      </c>
      <c r="K126" s="44"/>
      <c r="L126" s="11">
        <v>113</v>
      </c>
      <c r="M126" s="53" t="s">
        <v>1223</v>
      </c>
      <c r="N126" s="51">
        <v>3228200</v>
      </c>
      <c r="O126" s="51">
        <v>3228200</v>
      </c>
      <c r="P126" s="47" t="s">
        <v>1180</v>
      </c>
      <c r="Q126" s="47"/>
      <c r="R126" s="11"/>
      <c r="S126" s="11" t="s">
        <v>115</v>
      </c>
      <c r="T126" s="47" t="s">
        <v>116</v>
      </c>
      <c r="U126" s="11" t="s">
        <v>40</v>
      </c>
      <c r="V126" s="11" t="s">
        <v>41</v>
      </c>
      <c r="W126" s="11" t="s">
        <v>42</v>
      </c>
      <c r="X126" s="11">
        <v>2015</v>
      </c>
      <c r="Y126" s="11">
        <v>36</v>
      </c>
      <c r="Z126" s="11" t="s">
        <v>43</v>
      </c>
      <c r="AA126" s="45" t="s">
        <v>117</v>
      </c>
      <c r="AB126" s="46">
        <v>42310</v>
      </c>
      <c r="AC126" s="45"/>
      <c r="AD126" s="47" t="s">
        <v>45</v>
      </c>
      <c r="AE126" s="47"/>
    </row>
    <row r="127" spans="1:31" s="58" customFormat="1" ht="13.15" customHeight="1" x14ac:dyDescent="0.25">
      <c r="A127" s="11">
        <v>2025</v>
      </c>
      <c r="B127" s="11">
        <v>12</v>
      </c>
      <c r="C127" s="11">
        <v>12</v>
      </c>
      <c r="D127" s="11">
        <v>16</v>
      </c>
      <c r="E127" s="11">
        <v>1</v>
      </c>
      <c r="F127" s="59">
        <v>4</v>
      </c>
      <c r="G127" s="52">
        <v>863067</v>
      </c>
      <c r="H127" s="51" t="s">
        <v>113</v>
      </c>
      <c r="I127" s="51" t="s">
        <v>114</v>
      </c>
      <c r="J127" s="51" t="s">
        <v>35</v>
      </c>
      <c r="K127" s="44"/>
      <c r="L127" s="11">
        <v>133</v>
      </c>
      <c r="M127" s="51" t="s">
        <v>77</v>
      </c>
      <c r="N127" s="51">
        <v>4358460</v>
      </c>
      <c r="O127" s="51">
        <v>4358460</v>
      </c>
      <c r="P127" s="47" t="s">
        <v>53</v>
      </c>
      <c r="Q127" s="47"/>
      <c r="R127" s="11"/>
      <c r="S127" s="11" t="s">
        <v>115</v>
      </c>
      <c r="T127" s="47" t="s">
        <v>116</v>
      </c>
      <c r="U127" s="11" t="s">
        <v>40</v>
      </c>
      <c r="V127" s="11" t="s">
        <v>41</v>
      </c>
      <c r="W127" s="11" t="s">
        <v>42</v>
      </c>
      <c r="X127" s="11">
        <v>2015</v>
      </c>
      <c r="Y127" s="11">
        <v>36</v>
      </c>
      <c r="Z127" s="11" t="s">
        <v>43</v>
      </c>
      <c r="AA127" s="45" t="s">
        <v>117</v>
      </c>
      <c r="AB127" s="46">
        <v>42310</v>
      </c>
      <c r="AC127" s="45"/>
      <c r="AD127" s="47" t="s">
        <v>45</v>
      </c>
      <c r="AE127" s="47"/>
    </row>
    <row r="128" spans="1:31" s="58" customFormat="1" ht="13.15" customHeight="1" x14ac:dyDescent="0.25">
      <c r="A128" s="11">
        <v>2025</v>
      </c>
      <c r="B128" s="11">
        <v>12</v>
      </c>
      <c r="C128" s="11">
        <v>12</v>
      </c>
      <c r="D128" s="11">
        <v>16</v>
      </c>
      <c r="E128" s="11">
        <v>1</v>
      </c>
      <c r="F128" s="59">
        <v>4</v>
      </c>
      <c r="G128" s="52">
        <v>863067</v>
      </c>
      <c r="H128" s="51" t="s">
        <v>113</v>
      </c>
      <c r="I128" s="51" t="s">
        <v>114</v>
      </c>
      <c r="J128" s="51" t="s">
        <v>35</v>
      </c>
      <c r="K128" s="44"/>
      <c r="L128" s="11">
        <v>114</v>
      </c>
      <c r="M128" s="51" t="s">
        <v>77</v>
      </c>
      <c r="N128" s="51">
        <v>11300000</v>
      </c>
      <c r="O128" s="51">
        <v>11300000</v>
      </c>
      <c r="P128" s="47" t="s">
        <v>1481</v>
      </c>
      <c r="Q128" s="47"/>
      <c r="R128" s="11"/>
      <c r="S128" s="11" t="s">
        <v>115</v>
      </c>
      <c r="T128" s="47" t="s">
        <v>116</v>
      </c>
      <c r="U128" s="11" t="s">
        <v>40</v>
      </c>
      <c r="V128" s="11" t="s">
        <v>41</v>
      </c>
      <c r="W128" s="11" t="s">
        <v>42</v>
      </c>
      <c r="X128" s="11">
        <v>2015</v>
      </c>
      <c r="Y128" s="11">
        <v>36</v>
      </c>
      <c r="Z128" s="11" t="s">
        <v>43</v>
      </c>
      <c r="AA128" s="45" t="s">
        <v>117</v>
      </c>
      <c r="AB128" s="46">
        <v>42310</v>
      </c>
      <c r="AC128" s="45"/>
      <c r="AD128" s="47" t="s">
        <v>45</v>
      </c>
      <c r="AE128" s="47"/>
    </row>
    <row r="129" spans="1:31" s="58" customFormat="1" ht="13.15" customHeight="1" x14ac:dyDescent="0.25">
      <c r="A129" s="11">
        <v>2025</v>
      </c>
      <c r="B129" s="11">
        <v>12</v>
      </c>
      <c r="C129" s="11">
        <v>12</v>
      </c>
      <c r="D129" s="11">
        <v>16</v>
      </c>
      <c r="E129" s="11">
        <v>1</v>
      </c>
      <c r="F129" s="59">
        <v>4</v>
      </c>
      <c r="G129" s="52">
        <v>863067</v>
      </c>
      <c r="H129" s="51" t="s">
        <v>113</v>
      </c>
      <c r="I129" s="51" t="s">
        <v>114</v>
      </c>
      <c r="J129" s="51" t="s">
        <v>35</v>
      </c>
      <c r="K129" s="44"/>
      <c r="L129" s="11">
        <v>114</v>
      </c>
      <c r="M129" s="51" t="s">
        <v>77</v>
      </c>
      <c r="N129" s="51">
        <v>3228200</v>
      </c>
      <c r="O129" s="51">
        <v>3228200</v>
      </c>
      <c r="P129" s="47" t="s">
        <v>1482</v>
      </c>
      <c r="Q129" s="47"/>
      <c r="R129" s="11"/>
      <c r="S129" s="11" t="s">
        <v>115</v>
      </c>
      <c r="T129" s="47" t="s">
        <v>116</v>
      </c>
      <c r="U129" s="11" t="s">
        <v>40</v>
      </c>
      <c r="V129" s="11" t="s">
        <v>41</v>
      </c>
      <c r="W129" s="11" t="s">
        <v>42</v>
      </c>
      <c r="X129" s="11">
        <v>2015</v>
      </c>
      <c r="Y129" s="11">
        <v>36</v>
      </c>
      <c r="Z129" s="11" t="s">
        <v>43</v>
      </c>
      <c r="AA129" s="45" t="s">
        <v>117</v>
      </c>
      <c r="AB129" s="46">
        <v>42310</v>
      </c>
      <c r="AC129" s="45"/>
      <c r="AD129" s="47" t="s">
        <v>45</v>
      </c>
      <c r="AE129" s="47"/>
    </row>
    <row r="130" spans="1:31" s="58" customFormat="1" ht="13.15" customHeight="1" x14ac:dyDescent="0.25">
      <c r="A130" s="11">
        <v>2025</v>
      </c>
      <c r="B130" s="11">
        <v>12</v>
      </c>
      <c r="C130" s="11">
        <v>12</v>
      </c>
      <c r="D130" s="11">
        <v>16</v>
      </c>
      <c r="E130" s="11">
        <v>1</v>
      </c>
      <c r="F130" s="59">
        <v>4</v>
      </c>
      <c r="G130" s="52">
        <v>863067</v>
      </c>
      <c r="H130" s="51" t="s">
        <v>113</v>
      </c>
      <c r="I130" s="51" t="s">
        <v>114</v>
      </c>
      <c r="J130" s="51" t="s">
        <v>35</v>
      </c>
      <c r="K130" s="44"/>
      <c r="L130" s="11">
        <v>133</v>
      </c>
      <c r="M130" s="51" t="s">
        <v>77</v>
      </c>
      <c r="N130" s="51">
        <v>4358460</v>
      </c>
      <c r="O130" s="51">
        <v>4358460</v>
      </c>
      <c r="P130" s="47" t="s">
        <v>1483</v>
      </c>
      <c r="Q130" s="47"/>
      <c r="R130" s="11"/>
      <c r="S130" s="11" t="s">
        <v>115</v>
      </c>
      <c r="T130" s="47" t="s">
        <v>116</v>
      </c>
      <c r="U130" s="11" t="s">
        <v>40</v>
      </c>
      <c r="V130" s="11" t="s">
        <v>41</v>
      </c>
      <c r="W130" s="11" t="s">
        <v>42</v>
      </c>
      <c r="X130" s="11">
        <v>2015</v>
      </c>
      <c r="Y130" s="11">
        <v>36</v>
      </c>
      <c r="Z130" s="11" t="s">
        <v>43</v>
      </c>
      <c r="AA130" s="45" t="s">
        <v>117</v>
      </c>
      <c r="AB130" s="46">
        <v>42310</v>
      </c>
      <c r="AC130" s="45"/>
      <c r="AD130" s="47" t="s">
        <v>45</v>
      </c>
      <c r="AE130" s="47"/>
    </row>
    <row r="131" spans="1:31" s="58" customFormat="1" ht="13.15" customHeight="1" x14ac:dyDescent="0.25">
      <c r="A131" s="11">
        <v>2025</v>
      </c>
      <c r="B131" s="11">
        <v>12</v>
      </c>
      <c r="C131" s="11">
        <v>12</v>
      </c>
      <c r="D131" s="11">
        <v>16</v>
      </c>
      <c r="E131" s="11">
        <v>1</v>
      </c>
      <c r="F131" s="59">
        <v>4</v>
      </c>
      <c r="G131" s="52">
        <v>863067</v>
      </c>
      <c r="H131" s="51" t="s">
        <v>113</v>
      </c>
      <c r="I131" s="51" t="s">
        <v>114</v>
      </c>
      <c r="J131" s="51" t="s">
        <v>35</v>
      </c>
      <c r="K131" s="44"/>
      <c r="L131" s="11">
        <v>232</v>
      </c>
      <c r="M131" s="51" t="s">
        <v>77</v>
      </c>
      <c r="N131" s="51">
        <v>301356</v>
      </c>
      <c r="O131" s="51">
        <v>301356</v>
      </c>
      <c r="P131" s="47" t="s">
        <v>1229</v>
      </c>
      <c r="Q131" s="47"/>
      <c r="R131" s="11"/>
      <c r="S131" s="11" t="s">
        <v>115</v>
      </c>
      <c r="T131" s="47" t="s">
        <v>116</v>
      </c>
      <c r="U131" s="11" t="s">
        <v>40</v>
      </c>
      <c r="V131" s="11" t="s">
        <v>41</v>
      </c>
      <c r="W131" s="11" t="s">
        <v>42</v>
      </c>
      <c r="X131" s="11">
        <v>2015</v>
      </c>
      <c r="Y131" s="11">
        <v>36</v>
      </c>
      <c r="Z131" s="11" t="s">
        <v>43</v>
      </c>
      <c r="AA131" s="45" t="s">
        <v>117</v>
      </c>
      <c r="AB131" s="46">
        <v>42310</v>
      </c>
      <c r="AC131" s="45"/>
      <c r="AD131" s="47" t="s">
        <v>45</v>
      </c>
      <c r="AE131" s="47"/>
    </row>
    <row r="132" spans="1:31" s="58" customFormat="1" ht="13.15" customHeight="1" x14ac:dyDescent="0.25">
      <c r="A132" s="11">
        <v>2025</v>
      </c>
      <c r="B132" s="11">
        <v>12</v>
      </c>
      <c r="C132" s="11">
        <v>12</v>
      </c>
      <c r="D132" s="11">
        <v>16</v>
      </c>
      <c r="E132" s="11">
        <v>1</v>
      </c>
      <c r="F132" s="59">
        <v>4</v>
      </c>
      <c r="G132" s="52">
        <v>1337658</v>
      </c>
      <c r="H132" s="51" t="s">
        <v>122</v>
      </c>
      <c r="I132" s="51" t="s">
        <v>123</v>
      </c>
      <c r="J132" s="51" t="s">
        <v>35</v>
      </c>
      <c r="K132" s="44">
        <f>O132+O133+O134+O135+O136+O137</f>
        <v>37692615</v>
      </c>
      <c r="L132" s="11">
        <v>111</v>
      </c>
      <c r="M132" s="51" t="s">
        <v>77</v>
      </c>
      <c r="N132" s="51">
        <v>11300000</v>
      </c>
      <c r="O132" s="51">
        <v>11300000</v>
      </c>
      <c r="P132" s="47" t="s">
        <v>37</v>
      </c>
      <c r="Q132" s="47"/>
      <c r="R132" s="11"/>
      <c r="S132" s="11" t="s">
        <v>124</v>
      </c>
      <c r="T132" s="47" t="s">
        <v>125</v>
      </c>
      <c r="U132" s="11" t="s">
        <v>40</v>
      </c>
      <c r="V132" s="11" t="s">
        <v>41</v>
      </c>
      <c r="W132" s="11" t="s">
        <v>42</v>
      </c>
      <c r="X132" s="11">
        <v>2015</v>
      </c>
      <c r="Y132" s="11">
        <v>39</v>
      </c>
      <c r="Z132" s="11" t="s">
        <v>43</v>
      </c>
      <c r="AA132" s="45" t="s">
        <v>126</v>
      </c>
      <c r="AB132" s="46">
        <v>33268</v>
      </c>
      <c r="AC132" s="45"/>
      <c r="AD132" s="47" t="s">
        <v>45</v>
      </c>
      <c r="AE132" s="47"/>
    </row>
    <row r="133" spans="1:31" s="58" customFormat="1" ht="13.15" customHeight="1" x14ac:dyDescent="0.25">
      <c r="A133" s="11">
        <v>2025</v>
      </c>
      <c r="B133" s="11">
        <v>12</v>
      </c>
      <c r="C133" s="11">
        <v>12</v>
      </c>
      <c r="D133" s="11">
        <v>16</v>
      </c>
      <c r="E133" s="11">
        <v>1</v>
      </c>
      <c r="F133" s="59">
        <v>4</v>
      </c>
      <c r="G133" s="52">
        <v>1337658</v>
      </c>
      <c r="H133" s="51" t="s">
        <v>122</v>
      </c>
      <c r="I133" s="51" t="s">
        <v>123</v>
      </c>
      <c r="J133" s="51" t="s">
        <v>35</v>
      </c>
      <c r="K133" s="44"/>
      <c r="L133" s="11">
        <v>113</v>
      </c>
      <c r="M133" s="53" t="s">
        <v>1223</v>
      </c>
      <c r="N133" s="51">
        <v>3228200</v>
      </c>
      <c r="O133" s="51">
        <v>3228200</v>
      </c>
      <c r="P133" s="47" t="s">
        <v>1180</v>
      </c>
      <c r="Q133" s="47"/>
      <c r="R133" s="11"/>
      <c r="S133" s="11" t="s">
        <v>124</v>
      </c>
      <c r="T133" s="47" t="s">
        <v>125</v>
      </c>
      <c r="U133" s="11" t="s">
        <v>40</v>
      </c>
      <c r="V133" s="11" t="s">
        <v>41</v>
      </c>
      <c r="W133" s="11" t="s">
        <v>42</v>
      </c>
      <c r="X133" s="11">
        <v>2015</v>
      </c>
      <c r="Y133" s="11">
        <v>39</v>
      </c>
      <c r="Z133" s="11" t="s">
        <v>43</v>
      </c>
      <c r="AA133" s="45" t="s">
        <v>126</v>
      </c>
      <c r="AB133" s="46">
        <v>33268</v>
      </c>
      <c r="AC133" s="45"/>
      <c r="AD133" s="47" t="s">
        <v>45</v>
      </c>
      <c r="AE133" s="47"/>
    </row>
    <row r="134" spans="1:31" s="58" customFormat="1" ht="13.15" customHeight="1" x14ac:dyDescent="0.25">
      <c r="A134" s="11">
        <v>2025</v>
      </c>
      <c r="B134" s="11">
        <v>12</v>
      </c>
      <c r="C134" s="11">
        <v>12</v>
      </c>
      <c r="D134" s="11">
        <v>16</v>
      </c>
      <c r="E134" s="11">
        <v>1</v>
      </c>
      <c r="F134" s="59">
        <v>4</v>
      </c>
      <c r="G134" s="52">
        <v>1337658</v>
      </c>
      <c r="H134" s="51" t="s">
        <v>122</v>
      </c>
      <c r="I134" s="51" t="s">
        <v>123</v>
      </c>
      <c r="J134" s="51" t="s">
        <v>35</v>
      </c>
      <c r="K134" s="44"/>
      <c r="L134" s="11">
        <v>133</v>
      </c>
      <c r="M134" s="51" t="s">
        <v>77</v>
      </c>
      <c r="N134" s="51">
        <v>4358460</v>
      </c>
      <c r="O134" s="51">
        <v>4358460</v>
      </c>
      <c r="P134" s="47" t="s">
        <v>53</v>
      </c>
      <c r="Q134" s="47"/>
      <c r="R134" s="11"/>
      <c r="S134" s="11" t="s">
        <v>124</v>
      </c>
      <c r="T134" s="47" t="s">
        <v>125</v>
      </c>
      <c r="U134" s="11" t="s">
        <v>40</v>
      </c>
      <c r="V134" s="11" t="s">
        <v>41</v>
      </c>
      <c r="W134" s="11" t="s">
        <v>42</v>
      </c>
      <c r="X134" s="11">
        <v>2015</v>
      </c>
      <c r="Y134" s="11">
        <v>39</v>
      </c>
      <c r="Z134" s="11" t="s">
        <v>43</v>
      </c>
      <c r="AA134" s="45" t="s">
        <v>126</v>
      </c>
      <c r="AB134" s="46">
        <v>33268</v>
      </c>
      <c r="AC134" s="45"/>
      <c r="AD134" s="47" t="s">
        <v>45</v>
      </c>
      <c r="AE134" s="47"/>
    </row>
    <row r="135" spans="1:31" s="58" customFormat="1" ht="13.15" customHeight="1" x14ac:dyDescent="0.25">
      <c r="A135" s="11">
        <v>2025</v>
      </c>
      <c r="B135" s="11">
        <v>12</v>
      </c>
      <c r="C135" s="11">
        <v>12</v>
      </c>
      <c r="D135" s="11">
        <v>16</v>
      </c>
      <c r="E135" s="11">
        <v>1</v>
      </c>
      <c r="F135" s="59">
        <v>4</v>
      </c>
      <c r="G135" s="52">
        <v>1337658</v>
      </c>
      <c r="H135" s="51" t="s">
        <v>122</v>
      </c>
      <c r="I135" s="51" t="s">
        <v>123</v>
      </c>
      <c r="J135" s="51" t="s">
        <v>35</v>
      </c>
      <c r="K135" s="44"/>
      <c r="L135" s="11">
        <v>114</v>
      </c>
      <c r="M135" s="51" t="s">
        <v>77</v>
      </c>
      <c r="N135" s="51">
        <v>11300000</v>
      </c>
      <c r="O135" s="51">
        <v>11300000</v>
      </c>
      <c r="P135" s="47" t="s">
        <v>1481</v>
      </c>
      <c r="Q135" s="47"/>
      <c r="R135" s="11"/>
      <c r="S135" s="11" t="s">
        <v>124</v>
      </c>
      <c r="T135" s="47" t="s">
        <v>125</v>
      </c>
      <c r="U135" s="11" t="s">
        <v>40</v>
      </c>
      <c r="V135" s="11" t="s">
        <v>41</v>
      </c>
      <c r="W135" s="11" t="s">
        <v>42</v>
      </c>
      <c r="X135" s="11">
        <v>2015</v>
      </c>
      <c r="Y135" s="11">
        <v>39</v>
      </c>
      <c r="Z135" s="11" t="s">
        <v>43</v>
      </c>
      <c r="AA135" s="45" t="s">
        <v>126</v>
      </c>
      <c r="AB135" s="46">
        <v>33268</v>
      </c>
      <c r="AC135" s="45"/>
      <c r="AD135" s="47" t="s">
        <v>45</v>
      </c>
      <c r="AE135" s="47"/>
    </row>
    <row r="136" spans="1:31" s="58" customFormat="1" ht="13.15" customHeight="1" x14ac:dyDescent="0.25">
      <c r="A136" s="11">
        <v>2025</v>
      </c>
      <c r="B136" s="11">
        <v>12</v>
      </c>
      <c r="C136" s="11">
        <v>12</v>
      </c>
      <c r="D136" s="11">
        <v>16</v>
      </c>
      <c r="E136" s="11">
        <v>1</v>
      </c>
      <c r="F136" s="59">
        <v>4</v>
      </c>
      <c r="G136" s="52">
        <v>1337658</v>
      </c>
      <c r="H136" s="51" t="s">
        <v>122</v>
      </c>
      <c r="I136" s="51" t="s">
        <v>123</v>
      </c>
      <c r="J136" s="51" t="s">
        <v>35</v>
      </c>
      <c r="K136" s="44"/>
      <c r="L136" s="11">
        <v>114</v>
      </c>
      <c r="M136" s="51" t="s">
        <v>77</v>
      </c>
      <c r="N136" s="51">
        <v>3228200</v>
      </c>
      <c r="O136" s="51">
        <v>3228200</v>
      </c>
      <c r="P136" s="47" t="s">
        <v>1482</v>
      </c>
      <c r="Q136" s="47"/>
      <c r="R136" s="11"/>
      <c r="S136" s="11" t="s">
        <v>124</v>
      </c>
      <c r="T136" s="47" t="s">
        <v>125</v>
      </c>
      <c r="U136" s="11" t="s">
        <v>40</v>
      </c>
      <c r="V136" s="11" t="s">
        <v>41</v>
      </c>
      <c r="W136" s="11" t="s">
        <v>42</v>
      </c>
      <c r="X136" s="11">
        <v>2015</v>
      </c>
      <c r="Y136" s="11">
        <v>39</v>
      </c>
      <c r="Z136" s="11" t="s">
        <v>43</v>
      </c>
      <c r="AA136" s="45" t="s">
        <v>126</v>
      </c>
      <c r="AB136" s="46">
        <v>33268</v>
      </c>
      <c r="AC136" s="45"/>
      <c r="AD136" s="47" t="s">
        <v>45</v>
      </c>
      <c r="AE136" s="47"/>
    </row>
    <row r="137" spans="1:31" s="58" customFormat="1" ht="13.15" customHeight="1" x14ac:dyDescent="0.25">
      <c r="A137" s="11">
        <v>2025</v>
      </c>
      <c r="B137" s="11">
        <v>12</v>
      </c>
      <c r="C137" s="11">
        <v>12</v>
      </c>
      <c r="D137" s="11">
        <v>16</v>
      </c>
      <c r="E137" s="11">
        <v>1</v>
      </c>
      <c r="F137" s="59">
        <v>4</v>
      </c>
      <c r="G137" s="52">
        <v>1337658</v>
      </c>
      <c r="H137" s="51" t="s">
        <v>122</v>
      </c>
      <c r="I137" s="51" t="s">
        <v>123</v>
      </c>
      <c r="J137" s="51" t="s">
        <v>35</v>
      </c>
      <c r="K137" s="44"/>
      <c r="L137" s="11">
        <v>133</v>
      </c>
      <c r="M137" s="51" t="s">
        <v>77</v>
      </c>
      <c r="N137" s="51">
        <v>4277755</v>
      </c>
      <c r="O137" s="51">
        <v>4277755</v>
      </c>
      <c r="P137" s="47" t="s">
        <v>1483</v>
      </c>
      <c r="Q137" s="47"/>
      <c r="R137" s="11"/>
      <c r="S137" s="11" t="s">
        <v>124</v>
      </c>
      <c r="T137" s="47" t="s">
        <v>125</v>
      </c>
      <c r="U137" s="11" t="s">
        <v>40</v>
      </c>
      <c r="V137" s="11" t="s">
        <v>41</v>
      </c>
      <c r="W137" s="11" t="s">
        <v>42</v>
      </c>
      <c r="X137" s="11">
        <v>2015</v>
      </c>
      <c r="Y137" s="11">
        <v>39</v>
      </c>
      <c r="Z137" s="11" t="s">
        <v>43</v>
      </c>
      <c r="AA137" s="45" t="s">
        <v>126</v>
      </c>
      <c r="AB137" s="46">
        <v>33268</v>
      </c>
      <c r="AC137" s="45"/>
      <c r="AD137" s="47" t="s">
        <v>45</v>
      </c>
      <c r="AE137" s="47"/>
    </row>
    <row r="138" spans="1:31" s="58" customFormat="1" ht="13.15" customHeight="1" x14ac:dyDescent="0.25">
      <c r="A138" s="11">
        <v>2025</v>
      </c>
      <c r="B138" s="11">
        <v>12</v>
      </c>
      <c r="C138" s="11">
        <v>12</v>
      </c>
      <c r="D138" s="11">
        <v>16</v>
      </c>
      <c r="E138" s="11">
        <v>1</v>
      </c>
      <c r="F138" s="59">
        <v>4</v>
      </c>
      <c r="G138" s="52">
        <v>3239447</v>
      </c>
      <c r="H138" s="51" t="s">
        <v>186</v>
      </c>
      <c r="I138" s="51" t="s">
        <v>187</v>
      </c>
      <c r="J138" s="51" t="s">
        <v>35</v>
      </c>
      <c r="K138" s="44">
        <f>N138+N139+N140+N142+N143+N144+N141</f>
        <v>40563320</v>
      </c>
      <c r="L138" s="11">
        <v>111</v>
      </c>
      <c r="M138" s="51" t="s">
        <v>1024</v>
      </c>
      <c r="N138" s="51">
        <v>11300000</v>
      </c>
      <c r="O138" s="51">
        <v>11300000</v>
      </c>
      <c r="P138" s="47" t="s">
        <v>37</v>
      </c>
      <c r="Q138" s="47"/>
      <c r="R138" s="11"/>
      <c r="S138" s="11" t="s">
        <v>184</v>
      </c>
      <c r="T138" s="47" t="s">
        <v>1232</v>
      </c>
      <c r="U138" s="11" t="s">
        <v>40</v>
      </c>
      <c r="V138" s="11" t="s">
        <v>41</v>
      </c>
      <c r="W138" s="11" t="s">
        <v>42</v>
      </c>
      <c r="X138" s="11">
        <v>2015</v>
      </c>
      <c r="Y138" s="11">
        <v>7</v>
      </c>
      <c r="Z138" s="11" t="s">
        <v>43</v>
      </c>
      <c r="AA138" s="45" t="s">
        <v>188</v>
      </c>
      <c r="AB138" s="46">
        <v>35061</v>
      </c>
      <c r="AC138" s="45"/>
      <c r="AD138" s="47" t="s">
        <v>45</v>
      </c>
      <c r="AE138" s="47"/>
    </row>
    <row r="139" spans="1:31" s="58" customFormat="1" ht="13.15" customHeight="1" x14ac:dyDescent="0.25">
      <c r="A139" s="11">
        <v>2025</v>
      </c>
      <c r="B139" s="11">
        <v>12</v>
      </c>
      <c r="C139" s="11">
        <v>12</v>
      </c>
      <c r="D139" s="11">
        <v>16</v>
      </c>
      <c r="E139" s="11">
        <v>1</v>
      </c>
      <c r="F139" s="59">
        <v>4</v>
      </c>
      <c r="G139" s="52">
        <v>3239447</v>
      </c>
      <c r="H139" s="51" t="s">
        <v>186</v>
      </c>
      <c r="I139" s="51" t="s">
        <v>187</v>
      </c>
      <c r="J139" s="51" t="s">
        <v>35</v>
      </c>
      <c r="K139" s="44"/>
      <c r="L139" s="11">
        <v>113</v>
      </c>
      <c r="M139" s="53" t="s">
        <v>1223</v>
      </c>
      <c r="N139" s="51">
        <v>3228200</v>
      </c>
      <c r="O139" s="51">
        <v>3228200</v>
      </c>
      <c r="P139" s="47" t="s">
        <v>1180</v>
      </c>
      <c r="Q139" s="47"/>
      <c r="R139" s="11"/>
      <c r="S139" s="11" t="s">
        <v>184</v>
      </c>
      <c r="T139" s="47" t="s">
        <v>1232</v>
      </c>
      <c r="U139" s="11" t="s">
        <v>40</v>
      </c>
      <c r="V139" s="11" t="s">
        <v>41</v>
      </c>
      <c r="W139" s="11" t="s">
        <v>42</v>
      </c>
      <c r="X139" s="11">
        <v>2015</v>
      </c>
      <c r="Y139" s="11">
        <v>7</v>
      </c>
      <c r="Z139" s="11" t="s">
        <v>43</v>
      </c>
      <c r="AA139" s="45" t="s">
        <v>188</v>
      </c>
      <c r="AB139" s="46">
        <v>35061</v>
      </c>
      <c r="AC139" s="45"/>
      <c r="AD139" s="47" t="s">
        <v>45</v>
      </c>
      <c r="AE139" s="47"/>
    </row>
    <row r="140" spans="1:31" s="58" customFormat="1" ht="13.15" customHeight="1" x14ac:dyDescent="0.25">
      <c r="A140" s="11">
        <v>2025</v>
      </c>
      <c r="B140" s="11">
        <v>12</v>
      </c>
      <c r="C140" s="11">
        <v>12</v>
      </c>
      <c r="D140" s="11">
        <v>16</v>
      </c>
      <c r="E140" s="11">
        <v>1</v>
      </c>
      <c r="F140" s="59">
        <v>4</v>
      </c>
      <c r="G140" s="52">
        <v>3239447</v>
      </c>
      <c r="H140" s="51" t="s">
        <v>186</v>
      </c>
      <c r="I140" s="51" t="s">
        <v>187</v>
      </c>
      <c r="J140" s="51" t="s">
        <v>35</v>
      </c>
      <c r="K140" s="44"/>
      <c r="L140" s="11">
        <v>133</v>
      </c>
      <c r="M140" s="51" t="s">
        <v>1024</v>
      </c>
      <c r="N140" s="51">
        <v>4358460</v>
      </c>
      <c r="O140" s="51">
        <v>4358460</v>
      </c>
      <c r="P140" s="47" t="s">
        <v>53</v>
      </c>
      <c r="Q140" s="47"/>
      <c r="R140" s="11"/>
      <c r="S140" s="11" t="s">
        <v>184</v>
      </c>
      <c r="T140" s="47" t="s">
        <v>1232</v>
      </c>
      <c r="U140" s="11" t="s">
        <v>40</v>
      </c>
      <c r="V140" s="11" t="s">
        <v>41</v>
      </c>
      <c r="W140" s="11" t="s">
        <v>42</v>
      </c>
      <c r="X140" s="11">
        <v>2015</v>
      </c>
      <c r="Y140" s="11">
        <v>7</v>
      </c>
      <c r="Z140" s="11" t="s">
        <v>43</v>
      </c>
      <c r="AA140" s="45" t="s">
        <v>188</v>
      </c>
      <c r="AB140" s="46">
        <v>35061</v>
      </c>
      <c r="AC140" s="45"/>
      <c r="AD140" s="47" t="s">
        <v>45</v>
      </c>
      <c r="AE140" s="47"/>
    </row>
    <row r="141" spans="1:31" s="58" customFormat="1" ht="13.15" customHeight="1" x14ac:dyDescent="0.25">
      <c r="A141" s="11">
        <v>2025</v>
      </c>
      <c r="B141" s="11">
        <v>12</v>
      </c>
      <c r="C141" s="11">
        <v>12</v>
      </c>
      <c r="D141" s="11">
        <v>16</v>
      </c>
      <c r="E141" s="11">
        <v>1</v>
      </c>
      <c r="F141" s="59">
        <v>4</v>
      </c>
      <c r="G141" s="52">
        <v>3239447</v>
      </c>
      <c r="H141" s="51" t="s">
        <v>186</v>
      </c>
      <c r="I141" s="51" t="s">
        <v>187</v>
      </c>
      <c r="J141" s="51" t="s">
        <v>35</v>
      </c>
      <c r="K141" s="44"/>
      <c r="L141" s="11">
        <v>131</v>
      </c>
      <c r="M141" s="51" t="s">
        <v>1024</v>
      </c>
      <c r="N141" s="51">
        <v>2790000</v>
      </c>
      <c r="O141" s="51">
        <v>2790000</v>
      </c>
      <c r="P141" s="47" t="s">
        <v>1467</v>
      </c>
      <c r="Q141" s="47"/>
      <c r="R141" s="11"/>
      <c r="S141" s="11" t="s">
        <v>184</v>
      </c>
      <c r="T141" s="47" t="s">
        <v>1232</v>
      </c>
      <c r="U141" s="11" t="s">
        <v>40</v>
      </c>
      <c r="V141" s="11" t="s">
        <v>41</v>
      </c>
      <c r="W141" s="11" t="s">
        <v>42</v>
      </c>
      <c r="X141" s="11">
        <v>2015</v>
      </c>
      <c r="Y141" s="11">
        <v>7</v>
      </c>
      <c r="Z141" s="11" t="s">
        <v>43</v>
      </c>
      <c r="AA141" s="45" t="s">
        <v>188</v>
      </c>
      <c r="AB141" s="46">
        <v>35061</v>
      </c>
      <c r="AC141" s="45"/>
      <c r="AD141" s="47" t="s">
        <v>45</v>
      </c>
      <c r="AE141" s="47"/>
    </row>
    <row r="142" spans="1:31" s="58" customFormat="1" ht="13.15" customHeight="1" x14ac:dyDescent="0.25">
      <c r="A142" s="11">
        <v>2025</v>
      </c>
      <c r="B142" s="11">
        <v>12</v>
      </c>
      <c r="C142" s="11">
        <v>12</v>
      </c>
      <c r="D142" s="11">
        <v>16</v>
      </c>
      <c r="E142" s="11">
        <v>1</v>
      </c>
      <c r="F142" s="59">
        <v>4</v>
      </c>
      <c r="G142" s="52">
        <v>3239447</v>
      </c>
      <c r="H142" s="51" t="s">
        <v>186</v>
      </c>
      <c r="I142" s="51" t="s">
        <v>187</v>
      </c>
      <c r="J142" s="51" t="s">
        <v>35</v>
      </c>
      <c r="K142" s="44"/>
      <c r="L142" s="11">
        <v>114</v>
      </c>
      <c r="M142" s="51" t="s">
        <v>1024</v>
      </c>
      <c r="N142" s="51">
        <v>11300000</v>
      </c>
      <c r="O142" s="51">
        <v>11300000</v>
      </c>
      <c r="P142" s="47" t="s">
        <v>1481</v>
      </c>
      <c r="Q142" s="47"/>
      <c r="R142" s="11"/>
      <c r="S142" s="11" t="s">
        <v>184</v>
      </c>
      <c r="T142" s="47" t="s">
        <v>1232</v>
      </c>
      <c r="U142" s="11" t="s">
        <v>40</v>
      </c>
      <c r="V142" s="11" t="s">
        <v>41</v>
      </c>
      <c r="W142" s="11" t="s">
        <v>42</v>
      </c>
      <c r="X142" s="11">
        <v>2015</v>
      </c>
      <c r="Y142" s="11">
        <v>7</v>
      </c>
      <c r="Z142" s="11" t="s">
        <v>43</v>
      </c>
      <c r="AA142" s="45" t="s">
        <v>188</v>
      </c>
      <c r="AB142" s="46">
        <v>35061</v>
      </c>
      <c r="AC142" s="45"/>
      <c r="AD142" s="47" t="s">
        <v>45</v>
      </c>
      <c r="AE142" s="47"/>
    </row>
    <row r="143" spans="1:31" s="58" customFormat="1" ht="13.15" customHeight="1" x14ac:dyDescent="0.25">
      <c r="A143" s="11">
        <v>2025</v>
      </c>
      <c r="B143" s="11">
        <v>12</v>
      </c>
      <c r="C143" s="11">
        <v>12</v>
      </c>
      <c r="D143" s="11">
        <v>16</v>
      </c>
      <c r="E143" s="11">
        <v>1</v>
      </c>
      <c r="F143" s="59">
        <v>4</v>
      </c>
      <c r="G143" s="52">
        <v>3239447</v>
      </c>
      <c r="H143" s="51" t="s">
        <v>186</v>
      </c>
      <c r="I143" s="51" t="s">
        <v>187</v>
      </c>
      <c r="J143" s="51" t="s">
        <v>35</v>
      </c>
      <c r="K143" s="44"/>
      <c r="L143" s="11">
        <v>114</v>
      </c>
      <c r="M143" s="53" t="s">
        <v>1223</v>
      </c>
      <c r="N143" s="51">
        <v>3228200</v>
      </c>
      <c r="O143" s="51">
        <v>3228200</v>
      </c>
      <c r="P143" s="47" t="s">
        <v>1482</v>
      </c>
      <c r="Q143" s="47"/>
      <c r="R143" s="11"/>
      <c r="S143" s="11" t="s">
        <v>184</v>
      </c>
      <c r="T143" s="47" t="s">
        <v>1232</v>
      </c>
      <c r="U143" s="11" t="s">
        <v>40</v>
      </c>
      <c r="V143" s="11" t="s">
        <v>41</v>
      </c>
      <c r="W143" s="11" t="s">
        <v>42</v>
      </c>
      <c r="X143" s="11">
        <v>2015</v>
      </c>
      <c r="Y143" s="11">
        <v>7</v>
      </c>
      <c r="Z143" s="11" t="s">
        <v>43</v>
      </c>
      <c r="AA143" s="45" t="s">
        <v>188</v>
      </c>
      <c r="AB143" s="46">
        <v>35061</v>
      </c>
      <c r="AC143" s="45"/>
      <c r="AD143" s="47" t="s">
        <v>45</v>
      </c>
      <c r="AE143" s="47"/>
    </row>
    <row r="144" spans="1:31" s="58" customFormat="1" ht="13.15" customHeight="1" x14ac:dyDescent="0.25">
      <c r="A144" s="11">
        <v>2025</v>
      </c>
      <c r="B144" s="11">
        <v>12</v>
      </c>
      <c r="C144" s="11">
        <v>12</v>
      </c>
      <c r="D144" s="11">
        <v>16</v>
      </c>
      <c r="E144" s="11">
        <v>1</v>
      </c>
      <c r="F144" s="59">
        <v>4</v>
      </c>
      <c r="G144" s="52">
        <v>3239447</v>
      </c>
      <c r="H144" s="51" t="s">
        <v>186</v>
      </c>
      <c r="I144" s="51" t="s">
        <v>187</v>
      </c>
      <c r="J144" s="51" t="s">
        <v>35</v>
      </c>
      <c r="K144" s="44"/>
      <c r="L144" s="11">
        <v>133</v>
      </c>
      <c r="M144" s="51" t="s">
        <v>1024</v>
      </c>
      <c r="N144" s="51">
        <v>4358460</v>
      </c>
      <c r="O144" s="51">
        <v>4358460</v>
      </c>
      <c r="P144" s="47" t="s">
        <v>1483</v>
      </c>
      <c r="Q144" s="47"/>
      <c r="R144" s="11"/>
      <c r="S144" s="11" t="s">
        <v>184</v>
      </c>
      <c r="T144" s="47" t="s">
        <v>1232</v>
      </c>
      <c r="U144" s="11" t="s">
        <v>40</v>
      </c>
      <c r="V144" s="11" t="s">
        <v>41</v>
      </c>
      <c r="W144" s="11" t="s">
        <v>42</v>
      </c>
      <c r="X144" s="11">
        <v>2015</v>
      </c>
      <c r="Y144" s="11">
        <v>7</v>
      </c>
      <c r="Z144" s="11" t="s">
        <v>43</v>
      </c>
      <c r="AA144" s="45" t="s">
        <v>188</v>
      </c>
      <c r="AB144" s="46">
        <v>35061</v>
      </c>
      <c r="AC144" s="45"/>
      <c r="AD144" s="47" t="s">
        <v>45</v>
      </c>
      <c r="AE144" s="47"/>
    </row>
    <row r="145" spans="1:31" s="58" customFormat="1" ht="13.15" customHeight="1" x14ac:dyDescent="0.25">
      <c r="A145" s="11">
        <v>2025</v>
      </c>
      <c r="B145" s="11">
        <v>12</v>
      </c>
      <c r="C145" s="11">
        <v>12</v>
      </c>
      <c r="D145" s="11">
        <v>16</v>
      </c>
      <c r="E145" s="11">
        <v>1</v>
      </c>
      <c r="F145" s="59">
        <v>4</v>
      </c>
      <c r="G145" s="52">
        <v>3390407</v>
      </c>
      <c r="H145" s="51" t="s">
        <v>192</v>
      </c>
      <c r="I145" s="51" t="s">
        <v>193</v>
      </c>
      <c r="J145" s="51" t="s">
        <v>35</v>
      </c>
      <c r="K145" s="44">
        <f>N145+N146+N147+N148+N149+N150</f>
        <v>37773320</v>
      </c>
      <c r="L145" s="11">
        <v>111</v>
      </c>
      <c r="M145" s="51" t="s">
        <v>77</v>
      </c>
      <c r="N145" s="51">
        <v>11300000</v>
      </c>
      <c r="O145" s="51">
        <v>11300000</v>
      </c>
      <c r="P145" s="47" t="s">
        <v>37</v>
      </c>
      <c r="Q145" s="47"/>
      <c r="R145" s="11"/>
      <c r="S145" s="11" t="s">
        <v>84</v>
      </c>
      <c r="T145" s="47" t="s">
        <v>194</v>
      </c>
      <c r="U145" s="11" t="s">
        <v>40</v>
      </c>
      <c r="V145" s="11" t="s">
        <v>41</v>
      </c>
      <c r="W145" s="11" t="s">
        <v>42</v>
      </c>
      <c r="X145" s="11">
        <v>1999</v>
      </c>
      <c r="Y145" s="11">
        <v>6</v>
      </c>
      <c r="Z145" s="11" t="s">
        <v>43</v>
      </c>
      <c r="AA145" s="45" t="s">
        <v>195</v>
      </c>
      <c r="AB145" s="46">
        <v>36460</v>
      </c>
      <c r="AC145" s="45"/>
      <c r="AD145" s="47" t="s">
        <v>45</v>
      </c>
      <c r="AE145" s="47"/>
    </row>
    <row r="146" spans="1:31" s="58" customFormat="1" ht="13.15" customHeight="1" x14ac:dyDescent="0.25">
      <c r="A146" s="11">
        <v>2025</v>
      </c>
      <c r="B146" s="11">
        <v>12</v>
      </c>
      <c r="C146" s="11">
        <v>12</v>
      </c>
      <c r="D146" s="11">
        <v>16</v>
      </c>
      <c r="E146" s="11">
        <v>1</v>
      </c>
      <c r="F146" s="59">
        <v>4</v>
      </c>
      <c r="G146" s="52">
        <v>3390407</v>
      </c>
      <c r="H146" s="51" t="s">
        <v>192</v>
      </c>
      <c r="I146" s="51" t="s">
        <v>193</v>
      </c>
      <c r="J146" s="51" t="s">
        <v>35</v>
      </c>
      <c r="K146" s="44"/>
      <c r="L146" s="11">
        <v>133</v>
      </c>
      <c r="M146" s="51" t="s">
        <v>77</v>
      </c>
      <c r="N146" s="51">
        <v>4358460</v>
      </c>
      <c r="O146" s="51">
        <v>4358460</v>
      </c>
      <c r="P146" s="47" t="s">
        <v>53</v>
      </c>
      <c r="Q146" s="47"/>
      <c r="R146" s="11"/>
      <c r="S146" s="11" t="s">
        <v>84</v>
      </c>
      <c r="T146" s="47" t="s">
        <v>194</v>
      </c>
      <c r="U146" s="11" t="s">
        <v>40</v>
      </c>
      <c r="V146" s="11" t="s">
        <v>41</v>
      </c>
      <c r="W146" s="11" t="s">
        <v>42</v>
      </c>
      <c r="X146" s="11">
        <v>1999</v>
      </c>
      <c r="Y146" s="11">
        <v>6</v>
      </c>
      <c r="Z146" s="11" t="s">
        <v>43</v>
      </c>
      <c r="AA146" s="45" t="s">
        <v>195</v>
      </c>
      <c r="AB146" s="46">
        <v>36460</v>
      </c>
      <c r="AC146" s="45"/>
      <c r="AD146" s="47" t="s">
        <v>45</v>
      </c>
      <c r="AE146" s="47"/>
    </row>
    <row r="147" spans="1:31" s="58" customFormat="1" ht="13.15" customHeight="1" x14ac:dyDescent="0.25">
      <c r="A147" s="11">
        <v>2025</v>
      </c>
      <c r="B147" s="11">
        <v>12</v>
      </c>
      <c r="C147" s="11">
        <v>12</v>
      </c>
      <c r="D147" s="11">
        <v>16</v>
      </c>
      <c r="E147" s="11">
        <v>1</v>
      </c>
      <c r="F147" s="59">
        <v>4</v>
      </c>
      <c r="G147" s="52">
        <v>3390407</v>
      </c>
      <c r="H147" s="51" t="s">
        <v>192</v>
      </c>
      <c r="I147" s="51" t="s">
        <v>193</v>
      </c>
      <c r="J147" s="51" t="s">
        <v>35</v>
      </c>
      <c r="K147" s="44"/>
      <c r="L147" s="11">
        <v>113</v>
      </c>
      <c r="M147" s="53" t="s">
        <v>1223</v>
      </c>
      <c r="N147" s="51">
        <v>3228200</v>
      </c>
      <c r="O147" s="51">
        <v>3228200</v>
      </c>
      <c r="P147" s="47" t="s">
        <v>1180</v>
      </c>
      <c r="Q147" s="47"/>
      <c r="R147" s="11"/>
      <c r="S147" s="11" t="s">
        <v>84</v>
      </c>
      <c r="T147" s="47" t="s">
        <v>194</v>
      </c>
      <c r="U147" s="11" t="s">
        <v>40</v>
      </c>
      <c r="V147" s="11" t="s">
        <v>41</v>
      </c>
      <c r="W147" s="11" t="s">
        <v>42</v>
      </c>
      <c r="X147" s="11">
        <v>1999</v>
      </c>
      <c r="Y147" s="11">
        <v>6</v>
      </c>
      <c r="Z147" s="11" t="s">
        <v>43</v>
      </c>
      <c r="AA147" s="45" t="s">
        <v>195</v>
      </c>
      <c r="AB147" s="46">
        <v>36460</v>
      </c>
      <c r="AC147" s="45"/>
      <c r="AD147" s="47" t="s">
        <v>45</v>
      </c>
      <c r="AE147" s="47"/>
    </row>
    <row r="148" spans="1:31" s="58" customFormat="1" ht="13.15" customHeight="1" x14ac:dyDescent="0.25">
      <c r="A148" s="11">
        <v>2025</v>
      </c>
      <c r="B148" s="11">
        <v>12</v>
      </c>
      <c r="C148" s="11">
        <v>12</v>
      </c>
      <c r="D148" s="11">
        <v>16</v>
      </c>
      <c r="E148" s="11">
        <v>1</v>
      </c>
      <c r="F148" s="59">
        <v>4</v>
      </c>
      <c r="G148" s="52">
        <v>3390407</v>
      </c>
      <c r="H148" s="51" t="s">
        <v>192</v>
      </c>
      <c r="I148" s="51" t="s">
        <v>193</v>
      </c>
      <c r="J148" s="51" t="s">
        <v>35</v>
      </c>
      <c r="K148" s="44"/>
      <c r="L148" s="11">
        <v>114</v>
      </c>
      <c r="M148" s="53" t="s">
        <v>1223</v>
      </c>
      <c r="N148" s="51">
        <v>11300000</v>
      </c>
      <c r="O148" s="51">
        <v>11300000</v>
      </c>
      <c r="P148" s="47" t="s">
        <v>1481</v>
      </c>
      <c r="Q148" s="47"/>
      <c r="R148" s="11"/>
      <c r="S148" s="11" t="s">
        <v>84</v>
      </c>
      <c r="T148" s="47" t="s">
        <v>194</v>
      </c>
      <c r="U148" s="11" t="s">
        <v>40</v>
      </c>
      <c r="V148" s="11" t="s">
        <v>41</v>
      </c>
      <c r="W148" s="11" t="s">
        <v>42</v>
      </c>
      <c r="X148" s="11">
        <v>1999</v>
      </c>
      <c r="Y148" s="11">
        <v>6</v>
      </c>
      <c r="Z148" s="11" t="s">
        <v>43</v>
      </c>
      <c r="AA148" s="45" t="s">
        <v>195</v>
      </c>
      <c r="AB148" s="46">
        <v>36460</v>
      </c>
      <c r="AC148" s="45"/>
      <c r="AD148" s="47" t="s">
        <v>45</v>
      </c>
      <c r="AE148" s="47"/>
    </row>
    <row r="149" spans="1:31" s="58" customFormat="1" ht="13.15" customHeight="1" x14ac:dyDescent="0.25">
      <c r="A149" s="11">
        <v>2025</v>
      </c>
      <c r="B149" s="11">
        <v>12</v>
      </c>
      <c r="C149" s="11">
        <v>12</v>
      </c>
      <c r="D149" s="11">
        <v>16</v>
      </c>
      <c r="E149" s="11">
        <v>1</v>
      </c>
      <c r="F149" s="59">
        <v>4</v>
      </c>
      <c r="G149" s="52">
        <v>3390407</v>
      </c>
      <c r="H149" s="51" t="s">
        <v>192</v>
      </c>
      <c r="I149" s="51" t="s">
        <v>193</v>
      </c>
      <c r="J149" s="51" t="s">
        <v>35</v>
      </c>
      <c r="K149" s="44"/>
      <c r="L149" s="11">
        <v>133</v>
      </c>
      <c r="M149" s="53" t="s">
        <v>1223</v>
      </c>
      <c r="N149" s="51">
        <v>4358460</v>
      </c>
      <c r="O149" s="51">
        <v>4358460</v>
      </c>
      <c r="P149" s="47" t="s">
        <v>1483</v>
      </c>
      <c r="Q149" s="47"/>
      <c r="R149" s="11"/>
      <c r="S149" s="11" t="s">
        <v>84</v>
      </c>
      <c r="T149" s="47" t="s">
        <v>194</v>
      </c>
      <c r="U149" s="11" t="s">
        <v>40</v>
      </c>
      <c r="V149" s="11" t="s">
        <v>41</v>
      </c>
      <c r="W149" s="11" t="s">
        <v>42</v>
      </c>
      <c r="X149" s="11">
        <v>1999</v>
      </c>
      <c r="Y149" s="11">
        <v>6</v>
      </c>
      <c r="Z149" s="11" t="s">
        <v>43</v>
      </c>
      <c r="AA149" s="45" t="s">
        <v>195</v>
      </c>
      <c r="AB149" s="46">
        <v>36460</v>
      </c>
      <c r="AC149" s="45"/>
      <c r="AD149" s="47" t="s">
        <v>45</v>
      </c>
      <c r="AE149" s="47"/>
    </row>
    <row r="150" spans="1:31" s="58" customFormat="1" ht="13.15" customHeight="1" x14ac:dyDescent="0.25">
      <c r="A150" s="11">
        <v>2025</v>
      </c>
      <c r="B150" s="11">
        <v>12</v>
      </c>
      <c r="C150" s="11">
        <v>12</v>
      </c>
      <c r="D150" s="11">
        <v>16</v>
      </c>
      <c r="E150" s="11">
        <v>1</v>
      </c>
      <c r="F150" s="59">
        <v>4</v>
      </c>
      <c r="G150" s="52">
        <v>3390407</v>
      </c>
      <c r="H150" s="51" t="s">
        <v>192</v>
      </c>
      <c r="I150" s="51" t="s">
        <v>193</v>
      </c>
      <c r="J150" s="51" t="s">
        <v>35</v>
      </c>
      <c r="K150" s="44"/>
      <c r="L150" s="11">
        <v>133</v>
      </c>
      <c r="M150" s="53" t="s">
        <v>1223</v>
      </c>
      <c r="N150" s="51">
        <v>3228200</v>
      </c>
      <c r="O150" s="51">
        <v>3228200</v>
      </c>
      <c r="P150" s="47" t="s">
        <v>1482</v>
      </c>
      <c r="Q150" s="47"/>
      <c r="R150" s="11"/>
      <c r="S150" s="11" t="s">
        <v>84</v>
      </c>
      <c r="T150" s="47" t="s">
        <v>194</v>
      </c>
      <c r="U150" s="11" t="s">
        <v>40</v>
      </c>
      <c r="V150" s="11" t="s">
        <v>41</v>
      </c>
      <c r="W150" s="11" t="s">
        <v>42</v>
      </c>
      <c r="X150" s="11">
        <v>1999</v>
      </c>
      <c r="Y150" s="11">
        <v>6</v>
      </c>
      <c r="Z150" s="11" t="s">
        <v>43</v>
      </c>
      <c r="AA150" s="45" t="s">
        <v>195</v>
      </c>
      <c r="AB150" s="46">
        <v>36460</v>
      </c>
      <c r="AC150" s="45"/>
      <c r="AD150" s="47" t="s">
        <v>45</v>
      </c>
      <c r="AE150" s="47"/>
    </row>
    <row r="151" spans="1:31" s="58" customFormat="1" ht="13.15" customHeight="1" x14ac:dyDescent="0.25">
      <c r="A151" s="11">
        <v>2025</v>
      </c>
      <c r="B151" s="11">
        <v>12</v>
      </c>
      <c r="C151" s="11">
        <v>12</v>
      </c>
      <c r="D151" s="11">
        <v>16</v>
      </c>
      <c r="E151" s="11">
        <v>1</v>
      </c>
      <c r="F151" s="59">
        <v>4</v>
      </c>
      <c r="G151" s="52">
        <v>3659965</v>
      </c>
      <c r="H151" s="51" t="s">
        <v>204</v>
      </c>
      <c r="I151" s="51" t="s">
        <v>205</v>
      </c>
      <c r="J151" s="51" t="s">
        <v>35</v>
      </c>
      <c r="K151" s="44">
        <f>N151+N152+N153+N154+N155+N156</f>
        <v>37773320</v>
      </c>
      <c r="L151" s="11">
        <v>111</v>
      </c>
      <c r="M151" s="51" t="s">
        <v>77</v>
      </c>
      <c r="N151" s="51">
        <v>11300000</v>
      </c>
      <c r="O151" s="51">
        <v>11300000</v>
      </c>
      <c r="P151" s="47" t="s">
        <v>37</v>
      </c>
      <c r="Q151" s="47"/>
      <c r="R151" s="11"/>
      <c r="S151" s="11" t="s">
        <v>84</v>
      </c>
      <c r="T151" s="47" t="s">
        <v>206</v>
      </c>
      <c r="U151" s="11" t="s">
        <v>40</v>
      </c>
      <c r="V151" s="11" t="s">
        <v>41</v>
      </c>
      <c r="W151" s="11" t="s">
        <v>42</v>
      </c>
      <c r="X151" s="11">
        <v>2018</v>
      </c>
      <c r="Y151" s="11">
        <v>1</v>
      </c>
      <c r="Z151" s="11" t="s">
        <v>43</v>
      </c>
      <c r="AA151" s="45" t="s">
        <v>207</v>
      </c>
      <c r="AB151" s="46">
        <v>43136</v>
      </c>
      <c r="AC151" s="45"/>
      <c r="AD151" s="47" t="s">
        <v>102</v>
      </c>
      <c r="AE151" s="47"/>
    </row>
    <row r="152" spans="1:31" s="58" customFormat="1" ht="13.15" customHeight="1" x14ac:dyDescent="0.25">
      <c r="A152" s="11">
        <v>2025</v>
      </c>
      <c r="B152" s="11">
        <v>12</v>
      </c>
      <c r="C152" s="11">
        <v>12</v>
      </c>
      <c r="D152" s="11">
        <v>16</v>
      </c>
      <c r="E152" s="11">
        <v>1</v>
      </c>
      <c r="F152" s="59">
        <v>4</v>
      </c>
      <c r="G152" s="52">
        <v>3659965</v>
      </c>
      <c r="H152" s="51" t="s">
        <v>204</v>
      </c>
      <c r="I152" s="51" t="s">
        <v>205</v>
      </c>
      <c r="J152" s="51" t="s">
        <v>35</v>
      </c>
      <c r="K152" s="44"/>
      <c r="L152" s="11">
        <v>113</v>
      </c>
      <c r="M152" s="53" t="s">
        <v>1223</v>
      </c>
      <c r="N152" s="51">
        <v>3228200</v>
      </c>
      <c r="O152" s="51">
        <v>3228200</v>
      </c>
      <c r="P152" s="47" t="s">
        <v>1180</v>
      </c>
      <c r="Q152" s="47"/>
      <c r="R152" s="11"/>
      <c r="S152" s="11" t="s">
        <v>84</v>
      </c>
      <c r="T152" s="47" t="s">
        <v>206</v>
      </c>
      <c r="U152" s="11" t="s">
        <v>40</v>
      </c>
      <c r="V152" s="11" t="s">
        <v>41</v>
      </c>
      <c r="W152" s="11" t="s">
        <v>42</v>
      </c>
      <c r="X152" s="11">
        <v>2018</v>
      </c>
      <c r="Y152" s="11">
        <v>1</v>
      </c>
      <c r="Z152" s="11" t="s">
        <v>43</v>
      </c>
      <c r="AA152" s="45" t="s">
        <v>207</v>
      </c>
      <c r="AB152" s="46">
        <v>43136</v>
      </c>
      <c r="AC152" s="45"/>
      <c r="AD152" s="47" t="s">
        <v>102</v>
      </c>
      <c r="AE152" s="47"/>
    </row>
    <row r="153" spans="1:31" s="58" customFormat="1" ht="13.15" customHeight="1" x14ac:dyDescent="0.25">
      <c r="A153" s="11">
        <v>2025</v>
      </c>
      <c r="B153" s="11">
        <v>12</v>
      </c>
      <c r="C153" s="11">
        <v>12</v>
      </c>
      <c r="D153" s="11">
        <v>16</v>
      </c>
      <c r="E153" s="11">
        <v>1</v>
      </c>
      <c r="F153" s="59">
        <v>4</v>
      </c>
      <c r="G153" s="52">
        <v>3659965</v>
      </c>
      <c r="H153" s="51" t="s">
        <v>204</v>
      </c>
      <c r="I153" s="51" t="s">
        <v>205</v>
      </c>
      <c r="J153" s="51" t="s">
        <v>35</v>
      </c>
      <c r="K153" s="44"/>
      <c r="L153" s="11">
        <v>133</v>
      </c>
      <c r="M153" s="51" t="s">
        <v>208</v>
      </c>
      <c r="N153" s="51">
        <v>4358460</v>
      </c>
      <c r="O153" s="51">
        <v>4358460</v>
      </c>
      <c r="P153" s="47" t="s">
        <v>53</v>
      </c>
      <c r="Q153" s="47"/>
      <c r="R153" s="11"/>
      <c r="S153" s="11" t="s">
        <v>84</v>
      </c>
      <c r="T153" s="47" t="s">
        <v>206</v>
      </c>
      <c r="U153" s="11" t="s">
        <v>40</v>
      </c>
      <c r="V153" s="11" t="s">
        <v>41</v>
      </c>
      <c r="W153" s="11" t="s">
        <v>42</v>
      </c>
      <c r="X153" s="11">
        <v>2018</v>
      </c>
      <c r="Y153" s="11">
        <v>1</v>
      </c>
      <c r="Z153" s="11" t="s">
        <v>43</v>
      </c>
      <c r="AA153" s="45" t="s">
        <v>207</v>
      </c>
      <c r="AB153" s="46">
        <v>43136</v>
      </c>
      <c r="AC153" s="45"/>
      <c r="AD153" s="47" t="s">
        <v>102</v>
      </c>
      <c r="AE153" s="47"/>
    </row>
    <row r="154" spans="1:31" s="58" customFormat="1" ht="13.15" customHeight="1" x14ac:dyDescent="0.25">
      <c r="A154" s="11">
        <v>2025</v>
      </c>
      <c r="B154" s="11">
        <v>12</v>
      </c>
      <c r="C154" s="11">
        <v>12</v>
      </c>
      <c r="D154" s="11">
        <v>16</v>
      </c>
      <c r="E154" s="11">
        <v>1</v>
      </c>
      <c r="F154" s="59">
        <v>4</v>
      </c>
      <c r="G154" s="52">
        <v>3659965</v>
      </c>
      <c r="H154" s="51" t="s">
        <v>204</v>
      </c>
      <c r="I154" s="51" t="s">
        <v>205</v>
      </c>
      <c r="J154" s="51" t="s">
        <v>35</v>
      </c>
      <c r="K154" s="44"/>
      <c r="L154" s="11">
        <v>114</v>
      </c>
      <c r="M154" s="51" t="s">
        <v>208</v>
      </c>
      <c r="N154" s="51">
        <v>11300000</v>
      </c>
      <c r="O154" s="51">
        <v>11300000</v>
      </c>
      <c r="P154" s="47" t="s">
        <v>1481</v>
      </c>
      <c r="Q154" s="47"/>
      <c r="R154" s="11"/>
      <c r="S154" s="11" t="s">
        <v>84</v>
      </c>
      <c r="T154" s="47" t="s">
        <v>206</v>
      </c>
      <c r="U154" s="11" t="s">
        <v>40</v>
      </c>
      <c r="V154" s="11" t="s">
        <v>41</v>
      </c>
      <c r="W154" s="11" t="s">
        <v>42</v>
      </c>
      <c r="X154" s="11">
        <v>2018</v>
      </c>
      <c r="Y154" s="11">
        <v>1</v>
      </c>
      <c r="Z154" s="11" t="s">
        <v>43</v>
      </c>
      <c r="AA154" s="45" t="s">
        <v>207</v>
      </c>
      <c r="AB154" s="46">
        <v>43136</v>
      </c>
      <c r="AC154" s="45"/>
      <c r="AD154" s="47" t="s">
        <v>102</v>
      </c>
      <c r="AE154" s="47"/>
    </row>
    <row r="155" spans="1:31" s="58" customFormat="1" ht="13.15" customHeight="1" x14ac:dyDescent="0.25">
      <c r="A155" s="11">
        <v>2025</v>
      </c>
      <c r="B155" s="11">
        <v>12</v>
      </c>
      <c r="C155" s="11">
        <v>12</v>
      </c>
      <c r="D155" s="11">
        <v>16</v>
      </c>
      <c r="E155" s="11">
        <v>1</v>
      </c>
      <c r="F155" s="59">
        <v>4</v>
      </c>
      <c r="G155" s="52">
        <v>3659965</v>
      </c>
      <c r="H155" s="51" t="s">
        <v>204</v>
      </c>
      <c r="I155" s="51" t="s">
        <v>205</v>
      </c>
      <c r="J155" s="51" t="s">
        <v>35</v>
      </c>
      <c r="K155" s="44"/>
      <c r="L155" s="11">
        <v>114</v>
      </c>
      <c r="M155" s="51" t="s">
        <v>208</v>
      </c>
      <c r="N155" s="51">
        <v>3228200</v>
      </c>
      <c r="O155" s="51">
        <v>3228200</v>
      </c>
      <c r="P155" s="47" t="s">
        <v>1482</v>
      </c>
      <c r="Q155" s="47"/>
      <c r="R155" s="11"/>
      <c r="S155" s="11" t="s">
        <v>84</v>
      </c>
      <c r="T155" s="47" t="s">
        <v>206</v>
      </c>
      <c r="U155" s="11" t="s">
        <v>40</v>
      </c>
      <c r="V155" s="11" t="s">
        <v>41</v>
      </c>
      <c r="W155" s="11" t="s">
        <v>42</v>
      </c>
      <c r="X155" s="11">
        <v>2018</v>
      </c>
      <c r="Y155" s="11">
        <v>1</v>
      </c>
      <c r="Z155" s="11" t="s">
        <v>43</v>
      </c>
      <c r="AA155" s="45" t="s">
        <v>207</v>
      </c>
      <c r="AB155" s="46">
        <v>43136</v>
      </c>
      <c r="AC155" s="45"/>
      <c r="AD155" s="47" t="s">
        <v>102</v>
      </c>
      <c r="AE155" s="47"/>
    </row>
    <row r="156" spans="1:31" s="58" customFormat="1" ht="13.15" customHeight="1" x14ac:dyDescent="0.25">
      <c r="A156" s="11">
        <v>2025</v>
      </c>
      <c r="B156" s="11">
        <v>12</v>
      </c>
      <c r="C156" s="11">
        <v>12</v>
      </c>
      <c r="D156" s="11">
        <v>16</v>
      </c>
      <c r="E156" s="11">
        <v>1</v>
      </c>
      <c r="F156" s="59">
        <v>4</v>
      </c>
      <c r="G156" s="52">
        <v>3659965</v>
      </c>
      <c r="H156" s="51" t="s">
        <v>204</v>
      </c>
      <c r="I156" s="51" t="s">
        <v>205</v>
      </c>
      <c r="J156" s="51" t="s">
        <v>35</v>
      </c>
      <c r="K156" s="44"/>
      <c r="L156" s="11">
        <v>133</v>
      </c>
      <c r="M156" s="51" t="s">
        <v>208</v>
      </c>
      <c r="N156" s="51">
        <v>4358460</v>
      </c>
      <c r="O156" s="51">
        <v>4358460</v>
      </c>
      <c r="P156" s="47" t="s">
        <v>1483</v>
      </c>
      <c r="Q156" s="47"/>
      <c r="R156" s="11"/>
      <c r="S156" s="11" t="s">
        <v>84</v>
      </c>
      <c r="T156" s="47" t="s">
        <v>206</v>
      </c>
      <c r="U156" s="11" t="s">
        <v>40</v>
      </c>
      <c r="V156" s="11" t="s">
        <v>41</v>
      </c>
      <c r="W156" s="11" t="s">
        <v>42</v>
      </c>
      <c r="X156" s="11">
        <v>2018</v>
      </c>
      <c r="Y156" s="11">
        <v>1</v>
      </c>
      <c r="Z156" s="11" t="s">
        <v>43</v>
      </c>
      <c r="AA156" s="45" t="s">
        <v>207</v>
      </c>
      <c r="AB156" s="46">
        <v>43136</v>
      </c>
      <c r="AC156" s="45"/>
      <c r="AD156" s="47" t="s">
        <v>102</v>
      </c>
      <c r="AE156" s="47"/>
    </row>
    <row r="157" spans="1:31" s="58" customFormat="1" ht="13.15" customHeight="1" x14ac:dyDescent="0.25">
      <c r="A157" s="11">
        <v>2025</v>
      </c>
      <c r="B157" s="11">
        <v>12</v>
      </c>
      <c r="C157" s="11">
        <v>12</v>
      </c>
      <c r="D157" s="11">
        <v>16</v>
      </c>
      <c r="E157" s="11">
        <v>1</v>
      </c>
      <c r="F157" s="59">
        <v>4</v>
      </c>
      <c r="G157" s="52">
        <v>2457460</v>
      </c>
      <c r="H157" s="51" t="s">
        <v>726</v>
      </c>
      <c r="I157" s="51" t="s">
        <v>727</v>
      </c>
      <c r="J157" s="51" t="s">
        <v>35</v>
      </c>
      <c r="K157" s="44">
        <f>N157+N158+N159+N160+N161+N162</f>
        <v>37773320</v>
      </c>
      <c r="L157" s="11">
        <v>111</v>
      </c>
      <c r="M157" s="51" t="s">
        <v>77</v>
      </c>
      <c r="N157" s="51">
        <v>11300000</v>
      </c>
      <c r="O157" s="51">
        <v>11300000</v>
      </c>
      <c r="P157" s="47" t="s">
        <v>37</v>
      </c>
      <c r="Q157" s="47"/>
      <c r="R157" s="11"/>
      <c r="S157" s="11" t="s">
        <v>84</v>
      </c>
      <c r="T157" s="47" t="s">
        <v>728</v>
      </c>
      <c r="U157" s="11" t="s">
        <v>40</v>
      </c>
      <c r="V157" s="11" t="s">
        <v>41</v>
      </c>
      <c r="W157" s="11"/>
      <c r="X157" s="11">
        <v>2023</v>
      </c>
      <c r="Y157" s="11">
        <v>31</v>
      </c>
      <c r="Z157" s="11" t="s">
        <v>43</v>
      </c>
      <c r="AA157" s="45" t="s">
        <v>52</v>
      </c>
      <c r="AB157" s="46">
        <v>44927</v>
      </c>
      <c r="AC157" s="45"/>
      <c r="AD157" s="47" t="s">
        <v>102</v>
      </c>
      <c r="AE157" s="47"/>
    </row>
    <row r="158" spans="1:31" s="58" customFormat="1" ht="13.15" customHeight="1" x14ac:dyDescent="0.25">
      <c r="A158" s="11">
        <v>2025</v>
      </c>
      <c r="B158" s="11">
        <v>12</v>
      </c>
      <c r="C158" s="11">
        <v>12</v>
      </c>
      <c r="D158" s="11">
        <v>16</v>
      </c>
      <c r="E158" s="11">
        <v>1</v>
      </c>
      <c r="F158" s="59">
        <v>4</v>
      </c>
      <c r="G158" s="52">
        <v>2457460</v>
      </c>
      <c r="H158" s="51" t="s">
        <v>726</v>
      </c>
      <c r="I158" s="51" t="s">
        <v>727</v>
      </c>
      <c r="J158" s="51" t="s">
        <v>35</v>
      </c>
      <c r="K158" s="44"/>
      <c r="L158" s="11">
        <v>113</v>
      </c>
      <c r="M158" s="53" t="s">
        <v>1223</v>
      </c>
      <c r="N158" s="51">
        <v>3228200</v>
      </c>
      <c r="O158" s="51">
        <v>3228200</v>
      </c>
      <c r="P158" s="47" t="s">
        <v>1180</v>
      </c>
      <c r="Q158" s="47"/>
      <c r="R158" s="11"/>
      <c r="S158" s="11" t="s">
        <v>84</v>
      </c>
      <c r="T158" s="47" t="s">
        <v>728</v>
      </c>
      <c r="U158" s="11" t="s">
        <v>40</v>
      </c>
      <c r="V158" s="11" t="s">
        <v>41</v>
      </c>
      <c r="W158" s="11"/>
      <c r="X158" s="11">
        <v>2023</v>
      </c>
      <c r="Y158" s="11">
        <v>31</v>
      </c>
      <c r="Z158" s="11" t="s">
        <v>43</v>
      </c>
      <c r="AA158" s="45" t="s">
        <v>52</v>
      </c>
      <c r="AB158" s="46">
        <v>44927</v>
      </c>
      <c r="AC158" s="45"/>
      <c r="AD158" s="47" t="s">
        <v>102</v>
      </c>
      <c r="AE158" s="47"/>
    </row>
    <row r="159" spans="1:31" s="58" customFormat="1" ht="13.15" customHeight="1" x14ac:dyDescent="0.25">
      <c r="A159" s="11">
        <v>2025</v>
      </c>
      <c r="B159" s="11">
        <v>12</v>
      </c>
      <c r="C159" s="11">
        <v>12</v>
      </c>
      <c r="D159" s="11">
        <v>16</v>
      </c>
      <c r="E159" s="11">
        <v>1</v>
      </c>
      <c r="F159" s="59">
        <v>4</v>
      </c>
      <c r="G159" s="52">
        <v>2457460</v>
      </c>
      <c r="H159" s="51" t="s">
        <v>726</v>
      </c>
      <c r="I159" s="51" t="s">
        <v>727</v>
      </c>
      <c r="J159" s="51" t="s">
        <v>35</v>
      </c>
      <c r="K159" s="44"/>
      <c r="L159" s="11">
        <v>133</v>
      </c>
      <c r="M159" s="51" t="s">
        <v>77</v>
      </c>
      <c r="N159" s="51">
        <v>4358460</v>
      </c>
      <c r="O159" s="51">
        <v>4358460</v>
      </c>
      <c r="P159" s="47" t="s">
        <v>53</v>
      </c>
      <c r="Q159" s="47"/>
      <c r="R159" s="11"/>
      <c r="S159" s="11" t="s">
        <v>84</v>
      </c>
      <c r="T159" s="47" t="s">
        <v>728</v>
      </c>
      <c r="U159" s="11" t="s">
        <v>40</v>
      </c>
      <c r="V159" s="11" t="s">
        <v>41</v>
      </c>
      <c r="W159" s="11"/>
      <c r="X159" s="11">
        <v>2023</v>
      </c>
      <c r="Y159" s="11">
        <v>31</v>
      </c>
      <c r="Z159" s="11" t="s">
        <v>43</v>
      </c>
      <c r="AA159" s="45" t="s">
        <v>52</v>
      </c>
      <c r="AB159" s="46">
        <v>44927</v>
      </c>
      <c r="AC159" s="45"/>
      <c r="AD159" s="47" t="s">
        <v>102</v>
      </c>
      <c r="AE159" s="47"/>
    </row>
    <row r="160" spans="1:31" s="58" customFormat="1" ht="13.15" customHeight="1" x14ac:dyDescent="0.25">
      <c r="A160" s="11">
        <v>2025</v>
      </c>
      <c r="B160" s="11">
        <v>12</v>
      </c>
      <c r="C160" s="11">
        <v>12</v>
      </c>
      <c r="D160" s="11">
        <v>16</v>
      </c>
      <c r="E160" s="11">
        <v>1</v>
      </c>
      <c r="F160" s="59">
        <v>4</v>
      </c>
      <c r="G160" s="52">
        <v>2457460</v>
      </c>
      <c r="H160" s="51" t="s">
        <v>726</v>
      </c>
      <c r="I160" s="51" t="s">
        <v>727</v>
      </c>
      <c r="J160" s="51" t="s">
        <v>35</v>
      </c>
      <c r="K160" s="44"/>
      <c r="L160" s="11">
        <v>114</v>
      </c>
      <c r="M160" s="51" t="s">
        <v>77</v>
      </c>
      <c r="N160" s="51">
        <v>11300000</v>
      </c>
      <c r="O160" s="51">
        <v>11300000</v>
      </c>
      <c r="P160" s="47" t="s">
        <v>1481</v>
      </c>
      <c r="Q160" s="47"/>
      <c r="R160" s="11"/>
      <c r="S160" s="11" t="s">
        <v>84</v>
      </c>
      <c r="T160" s="47" t="s">
        <v>728</v>
      </c>
      <c r="U160" s="11" t="s">
        <v>40</v>
      </c>
      <c r="V160" s="11" t="s">
        <v>41</v>
      </c>
      <c r="W160" s="11"/>
      <c r="X160" s="11">
        <v>2023</v>
      </c>
      <c r="Y160" s="11">
        <v>31</v>
      </c>
      <c r="Z160" s="11" t="s">
        <v>43</v>
      </c>
      <c r="AA160" s="45" t="s">
        <v>52</v>
      </c>
      <c r="AB160" s="46">
        <v>44927</v>
      </c>
      <c r="AC160" s="45"/>
      <c r="AD160" s="47" t="s">
        <v>102</v>
      </c>
      <c r="AE160" s="47"/>
    </row>
    <row r="161" spans="1:31" s="58" customFormat="1" ht="13.15" customHeight="1" x14ac:dyDescent="0.25">
      <c r="A161" s="11">
        <v>2025</v>
      </c>
      <c r="B161" s="11">
        <v>12</v>
      </c>
      <c r="C161" s="11">
        <v>12</v>
      </c>
      <c r="D161" s="11">
        <v>16</v>
      </c>
      <c r="E161" s="11">
        <v>1</v>
      </c>
      <c r="F161" s="59">
        <v>4</v>
      </c>
      <c r="G161" s="52">
        <v>2457460</v>
      </c>
      <c r="H161" s="51" t="s">
        <v>726</v>
      </c>
      <c r="I161" s="51" t="s">
        <v>727</v>
      </c>
      <c r="J161" s="51" t="s">
        <v>35</v>
      </c>
      <c r="K161" s="44"/>
      <c r="L161" s="11">
        <v>114</v>
      </c>
      <c r="M161" s="51" t="s">
        <v>77</v>
      </c>
      <c r="N161" s="51">
        <v>3228200</v>
      </c>
      <c r="O161" s="51">
        <v>3228200</v>
      </c>
      <c r="P161" s="47" t="s">
        <v>1482</v>
      </c>
      <c r="Q161" s="47"/>
      <c r="R161" s="11"/>
      <c r="S161" s="11" t="s">
        <v>84</v>
      </c>
      <c r="T161" s="47" t="s">
        <v>728</v>
      </c>
      <c r="U161" s="11" t="s">
        <v>40</v>
      </c>
      <c r="V161" s="11" t="s">
        <v>41</v>
      </c>
      <c r="W161" s="11"/>
      <c r="X161" s="11">
        <v>2023</v>
      </c>
      <c r="Y161" s="11">
        <v>31</v>
      </c>
      <c r="Z161" s="11" t="s">
        <v>43</v>
      </c>
      <c r="AA161" s="45" t="s">
        <v>52</v>
      </c>
      <c r="AB161" s="46">
        <v>44927</v>
      </c>
      <c r="AC161" s="45"/>
      <c r="AD161" s="47" t="s">
        <v>102</v>
      </c>
      <c r="AE161" s="47"/>
    </row>
    <row r="162" spans="1:31" s="58" customFormat="1" ht="13.15" customHeight="1" x14ac:dyDescent="0.25">
      <c r="A162" s="11">
        <v>2025</v>
      </c>
      <c r="B162" s="11">
        <v>12</v>
      </c>
      <c r="C162" s="11">
        <v>12</v>
      </c>
      <c r="D162" s="11">
        <v>16</v>
      </c>
      <c r="E162" s="11">
        <v>1</v>
      </c>
      <c r="F162" s="59">
        <v>4</v>
      </c>
      <c r="G162" s="52">
        <v>2457460</v>
      </c>
      <c r="H162" s="51" t="s">
        <v>726</v>
      </c>
      <c r="I162" s="51" t="s">
        <v>727</v>
      </c>
      <c r="J162" s="51" t="s">
        <v>35</v>
      </c>
      <c r="K162" s="44"/>
      <c r="L162" s="11">
        <v>133</v>
      </c>
      <c r="M162" s="51" t="s">
        <v>77</v>
      </c>
      <c r="N162" s="51">
        <v>4358460</v>
      </c>
      <c r="O162" s="51">
        <v>4358460</v>
      </c>
      <c r="P162" s="47" t="s">
        <v>1483</v>
      </c>
      <c r="Q162" s="47"/>
      <c r="R162" s="11"/>
      <c r="S162" s="11" t="s">
        <v>84</v>
      </c>
      <c r="T162" s="47" t="s">
        <v>728</v>
      </c>
      <c r="U162" s="11" t="s">
        <v>40</v>
      </c>
      <c r="V162" s="11" t="s">
        <v>41</v>
      </c>
      <c r="W162" s="11"/>
      <c r="X162" s="11">
        <v>2023</v>
      </c>
      <c r="Y162" s="11">
        <v>31</v>
      </c>
      <c r="Z162" s="11" t="s">
        <v>43</v>
      </c>
      <c r="AA162" s="45" t="s">
        <v>52</v>
      </c>
      <c r="AB162" s="46">
        <v>44927</v>
      </c>
      <c r="AC162" s="45"/>
      <c r="AD162" s="47" t="s">
        <v>102</v>
      </c>
      <c r="AE162" s="47"/>
    </row>
    <row r="163" spans="1:31" s="58" customFormat="1" ht="13.15" customHeight="1" x14ac:dyDescent="0.25">
      <c r="A163" s="11">
        <v>2025</v>
      </c>
      <c r="B163" s="11">
        <v>12</v>
      </c>
      <c r="C163" s="11">
        <v>12</v>
      </c>
      <c r="D163" s="11">
        <v>16</v>
      </c>
      <c r="E163" s="11">
        <v>1</v>
      </c>
      <c r="F163" s="59">
        <v>5</v>
      </c>
      <c r="G163" s="52">
        <v>4385604</v>
      </c>
      <c r="H163" s="51" t="s">
        <v>99</v>
      </c>
      <c r="I163" s="51" t="s">
        <v>100</v>
      </c>
      <c r="J163" s="51" t="s">
        <v>35</v>
      </c>
      <c r="K163" s="51">
        <f>O163+O164</f>
        <v>13000000</v>
      </c>
      <c r="L163" s="11">
        <v>111</v>
      </c>
      <c r="M163" s="51" t="s">
        <v>95</v>
      </c>
      <c r="N163" s="51">
        <v>6500000</v>
      </c>
      <c r="O163" s="51">
        <v>6500000</v>
      </c>
      <c r="P163" s="47" t="s">
        <v>37</v>
      </c>
      <c r="Q163" s="47"/>
      <c r="R163" s="11"/>
      <c r="S163" s="11" t="s">
        <v>84</v>
      </c>
      <c r="T163" s="13" t="s">
        <v>1384</v>
      </c>
      <c r="U163" s="11" t="s">
        <v>40</v>
      </c>
      <c r="V163" s="11" t="s">
        <v>41</v>
      </c>
      <c r="W163" s="11" t="s">
        <v>42</v>
      </c>
      <c r="X163" s="11">
        <v>2019</v>
      </c>
      <c r="Y163" s="11">
        <v>12</v>
      </c>
      <c r="Z163" s="11" t="s">
        <v>43</v>
      </c>
      <c r="AA163" s="45" t="s">
        <v>52</v>
      </c>
      <c r="AB163" s="46">
        <v>43525</v>
      </c>
      <c r="AC163" s="45"/>
      <c r="AD163" s="47" t="s">
        <v>102</v>
      </c>
      <c r="AE163" s="47"/>
    </row>
    <row r="164" spans="1:31" s="58" customFormat="1" ht="13.15" customHeight="1" x14ac:dyDescent="0.25">
      <c r="A164" s="11">
        <v>2025</v>
      </c>
      <c r="B164" s="11">
        <v>12</v>
      </c>
      <c r="C164" s="11">
        <v>12</v>
      </c>
      <c r="D164" s="11">
        <v>16</v>
      </c>
      <c r="E164" s="11">
        <v>1</v>
      </c>
      <c r="F164" s="59">
        <v>5</v>
      </c>
      <c r="G164" s="52">
        <v>4385604</v>
      </c>
      <c r="H164" s="51" t="s">
        <v>99</v>
      </c>
      <c r="I164" s="51" t="s">
        <v>100</v>
      </c>
      <c r="J164" s="51" t="s">
        <v>35</v>
      </c>
      <c r="K164" s="51"/>
      <c r="L164" s="11">
        <v>114</v>
      </c>
      <c r="M164" s="51" t="s">
        <v>95</v>
      </c>
      <c r="N164" s="51">
        <v>6500000</v>
      </c>
      <c r="O164" s="51">
        <v>6500000</v>
      </c>
      <c r="P164" s="47" t="s">
        <v>1481</v>
      </c>
      <c r="Q164" s="47"/>
      <c r="R164" s="11"/>
      <c r="S164" s="11" t="s">
        <v>84</v>
      </c>
      <c r="T164" s="13" t="s">
        <v>1384</v>
      </c>
      <c r="U164" s="11" t="s">
        <v>40</v>
      </c>
      <c r="V164" s="11" t="s">
        <v>41</v>
      </c>
      <c r="W164" s="11" t="s">
        <v>42</v>
      </c>
      <c r="X164" s="11">
        <v>2019</v>
      </c>
      <c r="Y164" s="11">
        <v>12</v>
      </c>
      <c r="Z164" s="11" t="s">
        <v>43</v>
      </c>
      <c r="AA164" s="45" t="s">
        <v>52</v>
      </c>
      <c r="AB164" s="46">
        <v>43525</v>
      </c>
      <c r="AC164" s="45"/>
      <c r="AD164" s="47" t="s">
        <v>102</v>
      </c>
      <c r="AE164" s="47"/>
    </row>
    <row r="165" spans="1:31" s="58" customFormat="1" ht="13.15" customHeight="1" x14ac:dyDescent="0.25">
      <c r="A165" s="11">
        <v>2025</v>
      </c>
      <c r="B165" s="11">
        <v>12</v>
      </c>
      <c r="C165" s="11">
        <v>12</v>
      </c>
      <c r="D165" s="11">
        <v>16</v>
      </c>
      <c r="E165" s="11">
        <v>1</v>
      </c>
      <c r="F165" s="59">
        <v>5</v>
      </c>
      <c r="G165" s="11">
        <v>5676653</v>
      </c>
      <c r="H165" s="11" t="s">
        <v>765</v>
      </c>
      <c r="I165" s="11" t="s">
        <v>788</v>
      </c>
      <c r="J165" s="44" t="s">
        <v>35</v>
      </c>
      <c r="K165" s="44">
        <f>N165+N166+N167+N168</f>
        <v>16056600</v>
      </c>
      <c r="L165" s="11">
        <v>111</v>
      </c>
      <c r="M165" s="44" t="s">
        <v>95</v>
      </c>
      <c r="N165" s="44">
        <v>6500000</v>
      </c>
      <c r="O165" s="44">
        <v>6500000</v>
      </c>
      <c r="P165" s="47" t="s">
        <v>37</v>
      </c>
      <c r="Q165" s="47"/>
      <c r="R165" s="11"/>
      <c r="S165" s="11" t="s">
        <v>84</v>
      </c>
      <c r="T165" s="55" t="s">
        <v>789</v>
      </c>
      <c r="U165" s="11" t="s">
        <v>40</v>
      </c>
      <c r="V165" s="11" t="s">
        <v>41</v>
      </c>
      <c r="W165" s="11"/>
      <c r="X165" s="11">
        <v>2023</v>
      </c>
      <c r="Y165" s="11">
        <v>20</v>
      </c>
      <c r="Z165" s="11" t="s">
        <v>687</v>
      </c>
      <c r="AA165" s="45" t="s">
        <v>52</v>
      </c>
      <c r="AB165" s="46">
        <v>45183</v>
      </c>
      <c r="AC165" s="45"/>
      <c r="AD165" s="47" t="s">
        <v>45</v>
      </c>
      <c r="AE165" s="47"/>
    </row>
    <row r="166" spans="1:31" s="58" customFormat="1" ht="13.15" customHeight="1" x14ac:dyDescent="0.25">
      <c r="A166" s="11">
        <v>2025</v>
      </c>
      <c r="B166" s="11">
        <v>12</v>
      </c>
      <c r="C166" s="11">
        <v>12</v>
      </c>
      <c r="D166" s="11">
        <v>16</v>
      </c>
      <c r="E166" s="11">
        <v>1</v>
      </c>
      <c r="F166" s="59">
        <v>5</v>
      </c>
      <c r="G166" s="11">
        <v>5676653</v>
      </c>
      <c r="H166" s="11" t="s">
        <v>765</v>
      </c>
      <c r="I166" s="11" t="s">
        <v>788</v>
      </c>
      <c r="J166" s="44" t="s">
        <v>35</v>
      </c>
      <c r="K166" s="44"/>
      <c r="L166" s="11">
        <v>113</v>
      </c>
      <c r="M166" s="44" t="s">
        <v>95</v>
      </c>
      <c r="N166" s="44">
        <v>1528300</v>
      </c>
      <c r="O166" s="44">
        <v>1528300</v>
      </c>
      <c r="P166" s="47" t="s">
        <v>1180</v>
      </c>
      <c r="Q166" s="47"/>
      <c r="R166" s="11"/>
      <c r="S166" s="11" t="s">
        <v>84</v>
      </c>
      <c r="T166" s="55" t="s">
        <v>789</v>
      </c>
      <c r="U166" s="11" t="s">
        <v>40</v>
      </c>
      <c r="V166" s="11" t="s">
        <v>41</v>
      </c>
      <c r="W166" s="11"/>
      <c r="X166" s="11">
        <v>2023</v>
      </c>
      <c r="Y166" s="11">
        <v>20</v>
      </c>
      <c r="Z166" s="11" t="s">
        <v>687</v>
      </c>
      <c r="AA166" s="45" t="s">
        <v>52</v>
      </c>
      <c r="AB166" s="46">
        <v>45183</v>
      </c>
      <c r="AC166" s="45"/>
      <c r="AD166" s="47" t="s">
        <v>45</v>
      </c>
      <c r="AE166" s="47"/>
    </row>
    <row r="167" spans="1:31" s="58" customFormat="1" ht="13.15" customHeight="1" x14ac:dyDescent="0.25">
      <c r="A167" s="11">
        <v>2025</v>
      </c>
      <c r="B167" s="11">
        <v>12</v>
      </c>
      <c r="C167" s="11">
        <v>12</v>
      </c>
      <c r="D167" s="11">
        <v>16</v>
      </c>
      <c r="E167" s="11">
        <v>1</v>
      </c>
      <c r="F167" s="59">
        <v>5</v>
      </c>
      <c r="G167" s="11">
        <v>5676653</v>
      </c>
      <c r="H167" s="11" t="s">
        <v>765</v>
      </c>
      <c r="I167" s="11" t="s">
        <v>788</v>
      </c>
      <c r="J167" s="44" t="s">
        <v>35</v>
      </c>
      <c r="K167" s="44"/>
      <c r="L167" s="11">
        <v>114</v>
      </c>
      <c r="M167" s="44" t="s">
        <v>95</v>
      </c>
      <c r="N167" s="44">
        <v>6500000</v>
      </c>
      <c r="O167" s="44">
        <v>6500000</v>
      </c>
      <c r="P167" s="47" t="s">
        <v>1481</v>
      </c>
      <c r="Q167" s="47"/>
      <c r="R167" s="11"/>
      <c r="S167" s="11" t="s">
        <v>84</v>
      </c>
      <c r="T167" s="55" t="s">
        <v>789</v>
      </c>
      <c r="U167" s="11" t="s">
        <v>40</v>
      </c>
      <c r="V167" s="11" t="s">
        <v>41</v>
      </c>
      <c r="W167" s="11"/>
      <c r="X167" s="11">
        <v>2023</v>
      </c>
      <c r="Y167" s="11">
        <v>20</v>
      </c>
      <c r="Z167" s="11" t="s">
        <v>687</v>
      </c>
      <c r="AA167" s="45" t="s">
        <v>52</v>
      </c>
      <c r="AB167" s="46">
        <v>45183</v>
      </c>
      <c r="AC167" s="45"/>
      <c r="AD167" s="47" t="s">
        <v>45</v>
      </c>
      <c r="AE167" s="47"/>
    </row>
    <row r="168" spans="1:31" s="58" customFormat="1" ht="13.15" customHeight="1" x14ac:dyDescent="0.25">
      <c r="A168" s="11">
        <v>2025</v>
      </c>
      <c r="B168" s="11">
        <v>12</v>
      </c>
      <c r="C168" s="11">
        <v>12</v>
      </c>
      <c r="D168" s="11">
        <v>16</v>
      </c>
      <c r="E168" s="11">
        <v>1</v>
      </c>
      <c r="F168" s="59">
        <v>5</v>
      </c>
      <c r="G168" s="11">
        <v>5676653</v>
      </c>
      <c r="H168" s="11" t="s">
        <v>765</v>
      </c>
      <c r="I168" s="11" t="s">
        <v>788</v>
      </c>
      <c r="J168" s="44" t="s">
        <v>35</v>
      </c>
      <c r="K168" s="44"/>
      <c r="L168" s="11">
        <v>114</v>
      </c>
      <c r="M168" s="44" t="s">
        <v>95</v>
      </c>
      <c r="N168" s="44">
        <v>1528300</v>
      </c>
      <c r="O168" s="44">
        <v>1528300</v>
      </c>
      <c r="P168" s="47" t="s">
        <v>1482</v>
      </c>
      <c r="Q168" s="47"/>
      <c r="R168" s="11"/>
      <c r="S168" s="11" t="s">
        <v>84</v>
      </c>
      <c r="T168" s="55" t="s">
        <v>789</v>
      </c>
      <c r="U168" s="11" t="s">
        <v>40</v>
      </c>
      <c r="V168" s="11" t="s">
        <v>41</v>
      </c>
      <c r="W168" s="11"/>
      <c r="X168" s="11">
        <v>2023</v>
      </c>
      <c r="Y168" s="11">
        <v>20</v>
      </c>
      <c r="Z168" s="11" t="s">
        <v>687</v>
      </c>
      <c r="AA168" s="45" t="s">
        <v>52</v>
      </c>
      <c r="AB168" s="46">
        <v>45183</v>
      </c>
      <c r="AC168" s="45"/>
      <c r="AD168" s="47" t="s">
        <v>45</v>
      </c>
      <c r="AE168" s="47"/>
    </row>
    <row r="169" spans="1:31" s="58" customFormat="1" ht="13.15" customHeight="1" x14ac:dyDescent="0.25">
      <c r="A169" s="11">
        <v>2025</v>
      </c>
      <c r="B169" s="11">
        <v>12</v>
      </c>
      <c r="C169" s="11">
        <v>12</v>
      </c>
      <c r="D169" s="11">
        <v>16</v>
      </c>
      <c r="E169" s="11">
        <v>1</v>
      </c>
      <c r="F169" s="59">
        <v>5</v>
      </c>
      <c r="G169" s="11">
        <v>1480492</v>
      </c>
      <c r="H169" s="44" t="s">
        <v>127</v>
      </c>
      <c r="I169" s="44" t="s">
        <v>128</v>
      </c>
      <c r="J169" s="44" t="s">
        <v>35</v>
      </c>
      <c r="K169" s="44">
        <f>O169+O170+O171+O172+O173+O174</f>
        <v>42193320</v>
      </c>
      <c r="L169" s="11">
        <v>111</v>
      </c>
      <c r="M169" s="44" t="s">
        <v>1231</v>
      </c>
      <c r="N169" s="44">
        <v>13000000</v>
      </c>
      <c r="O169" s="44">
        <v>13000000</v>
      </c>
      <c r="P169" s="47" t="s">
        <v>37</v>
      </c>
      <c r="Q169" s="47"/>
      <c r="R169" s="11"/>
      <c r="S169" s="11" t="s">
        <v>129</v>
      </c>
      <c r="T169" s="47" t="s">
        <v>130</v>
      </c>
      <c r="U169" s="11" t="s">
        <v>40</v>
      </c>
      <c r="V169" s="11" t="s">
        <v>41</v>
      </c>
      <c r="W169" s="11" t="s">
        <v>42</v>
      </c>
      <c r="X169" s="11">
        <v>1993</v>
      </c>
      <c r="Y169" s="11">
        <v>31</v>
      </c>
      <c r="Z169" s="11" t="s">
        <v>43</v>
      </c>
      <c r="AA169" s="45" t="s">
        <v>131</v>
      </c>
      <c r="AB169" s="46">
        <v>34060</v>
      </c>
      <c r="AC169" s="45"/>
      <c r="AD169" s="47" t="s">
        <v>45</v>
      </c>
      <c r="AE169" s="47"/>
    </row>
    <row r="170" spans="1:31" s="58" customFormat="1" ht="13.15" customHeight="1" x14ac:dyDescent="0.25">
      <c r="A170" s="11">
        <v>2025</v>
      </c>
      <c r="B170" s="11">
        <v>12</v>
      </c>
      <c r="C170" s="11">
        <v>12</v>
      </c>
      <c r="D170" s="11">
        <v>16</v>
      </c>
      <c r="E170" s="11">
        <v>1</v>
      </c>
      <c r="F170" s="59">
        <v>5</v>
      </c>
      <c r="G170" s="11">
        <v>1480492</v>
      </c>
      <c r="H170" s="44" t="s">
        <v>127</v>
      </c>
      <c r="I170" s="44" t="s">
        <v>128</v>
      </c>
      <c r="J170" s="44" t="s">
        <v>35</v>
      </c>
      <c r="K170" s="44"/>
      <c r="L170" s="11">
        <v>113</v>
      </c>
      <c r="M170" s="54" t="s">
        <v>1223</v>
      </c>
      <c r="N170" s="44">
        <v>3228200</v>
      </c>
      <c r="O170" s="44">
        <v>3228200</v>
      </c>
      <c r="P170" s="47" t="s">
        <v>1180</v>
      </c>
      <c r="Q170" s="47"/>
      <c r="R170" s="11"/>
      <c r="S170" s="11" t="s">
        <v>129</v>
      </c>
      <c r="T170" s="47" t="s">
        <v>130</v>
      </c>
      <c r="U170" s="11" t="s">
        <v>40</v>
      </c>
      <c r="V170" s="11" t="s">
        <v>41</v>
      </c>
      <c r="W170" s="11" t="s">
        <v>42</v>
      </c>
      <c r="X170" s="11">
        <v>1993</v>
      </c>
      <c r="Y170" s="11">
        <v>31</v>
      </c>
      <c r="Z170" s="11" t="s">
        <v>43</v>
      </c>
      <c r="AA170" s="45" t="s">
        <v>131</v>
      </c>
      <c r="AB170" s="46">
        <v>34060</v>
      </c>
      <c r="AC170" s="45"/>
      <c r="AD170" s="47" t="s">
        <v>45</v>
      </c>
      <c r="AE170" s="47"/>
    </row>
    <row r="171" spans="1:31" s="58" customFormat="1" ht="12.75" customHeight="1" x14ac:dyDescent="0.25">
      <c r="A171" s="11">
        <v>2025</v>
      </c>
      <c r="B171" s="11">
        <v>12</v>
      </c>
      <c r="C171" s="11">
        <v>12</v>
      </c>
      <c r="D171" s="11">
        <v>16</v>
      </c>
      <c r="E171" s="11">
        <v>1</v>
      </c>
      <c r="F171" s="59">
        <v>5</v>
      </c>
      <c r="G171" s="11">
        <v>1480492</v>
      </c>
      <c r="H171" s="44" t="s">
        <v>127</v>
      </c>
      <c r="I171" s="44" t="s">
        <v>128</v>
      </c>
      <c r="J171" s="44" t="s">
        <v>35</v>
      </c>
      <c r="K171" s="44"/>
      <c r="L171" s="11">
        <v>133</v>
      </c>
      <c r="M171" s="44" t="s">
        <v>1231</v>
      </c>
      <c r="N171" s="44">
        <v>4868460</v>
      </c>
      <c r="O171" s="44">
        <v>4868460</v>
      </c>
      <c r="P171" s="47" t="s">
        <v>53</v>
      </c>
      <c r="Q171" s="47"/>
      <c r="R171" s="11"/>
      <c r="S171" s="11" t="s">
        <v>129</v>
      </c>
      <c r="T171" s="47" t="s">
        <v>130</v>
      </c>
      <c r="U171" s="11" t="s">
        <v>40</v>
      </c>
      <c r="V171" s="11" t="s">
        <v>41</v>
      </c>
      <c r="W171" s="11" t="s">
        <v>42</v>
      </c>
      <c r="X171" s="11">
        <v>1993</v>
      </c>
      <c r="Y171" s="11">
        <v>31</v>
      </c>
      <c r="Z171" s="11" t="s">
        <v>43</v>
      </c>
      <c r="AA171" s="45" t="s">
        <v>131</v>
      </c>
      <c r="AB171" s="46">
        <v>34060</v>
      </c>
      <c r="AC171" s="45"/>
      <c r="AD171" s="47" t="s">
        <v>45</v>
      </c>
      <c r="AE171" s="47"/>
    </row>
    <row r="172" spans="1:31" s="58" customFormat="1" ht="13.15" customHeight="1" x14ac:dyDescent="0.25">
      <c r="A172" s="11">
        <v>2025</v>
      </c>
      <c r="B172" s="11">
        <v>12</v>
      </c>
      <c r="C172" s="11">
        <v>12</v>
      </c>
      <c r="D172" s="11">
        <v>16</v>
      </c>
      <c r="E172" s="11">
        <v>1</v>
      </c>
      <c r="F172" s="59">
        <v>5</v>
      </c>
      <c r="G172" s="11">
        <v>1480492</v>
      </c>
      <c r="H172" s="44" t="s">
        <v>127</v>
      </c>
      <c r="I172" s="44" t="s">
        <v>128</v>
      </c>
      <c r="J172" s="44" t="s">
        <v>35</v>
      </c>
      <c r="K172" s="44"/>
      <c r="L172" s="11">
        <v>114</v>
      </c>
      <c r="M172" s="44" t="s">
        <v>1231</v>
      </c>
      <c r="N172" s="44">
        <v>13000000</v>
      </c>
      <c r="O172" s="44">
        <v>13000000</v>
      </c>
      <c r="P172" s="47" t="s">
        <v>1481</v>
      </c>
      <c r="Q172" s="47"/>
      <c r="R172" s="11"/>
      <c r="S172" s="11" t="s">
        <v>129</v>
      </c>
      <c r="T172" s="47" t="s">
        <v>130</v>
      </c>
      <c r="U172" s="11" t="s">
        <v>40</v>
      </c>
      <c r="V172" s="11" t="s">
        <v>41</v>
      </c>
      <c r="W172" s="11" t="s">
        <v>42</v>
      </c>
      <c r="X172" s="11">
        <v>1993</v>
      </c>
      <c r="Y172" s="11">
        <v>31</v>
      </c>
      <c r="Z172" s="11" t="s">
        <v>43</v>
      </c>
      <c r="AA172" s="45" t="s">
        <v>131</v>
      </c>
      <c r="AB172" s="46">
        <v>34060</v>
      </c>
      <c r="AC172" s="45"/>
      <c r="AD172" s="47" t="s">
        <v>45</v>
      </c>
      <c r="AE172" s="47"/>
    </row>
    <row r="173" spans="1:31" s="58" customFormat="1" ht="12.75" customHeight="1" x14ac:dyDescent="0.25">
      <c r="A173" s="11">
        <v>2025</v>
      </c>
      <c r="B173" s="11">
        <v>12</v>
      </c>
      <c r="C173" s="11">
        <v>12</v>
      </c>
      <c r="D173" s="11">
        <v>16</v>
      </c>
      <c r="E173" s="11">
        <v>1</v>
      </c>
      <c r="F173" s="59">
        <v>5</v>
      </c>
      <c r="G173" s="11">
        <v>1480492</v>
      </c>
      <c r="H173" s="44" t="s">
        <v>127</v>
      </c>
      <c r="I173" s="44" t="s">
        <v>128</v>
      </c>
      <c r="J173" s="44" t="s">
        <v>35</v>
      </c>
      <c r="K173" s="44"/>
      <c r="L173" s="11">
        <v>114</v>
      </c>
      <c r="M173" s="44" t="s">
        <v>1231</v>
      </c>
      <c r="N173" s="44">
        <v>3228200</v>
      </c>
      <c r="O173" s="44">
        <v>3228200</v>
      </c>
      <c r="P173" s="47" t="s">
        <v>1482</v>
      </c>
      <c r="Q173" s="47"/>
      <c r="R173" s="11"/>
      <c r="S173" s="11" t="s">
        <v>129</v>
      </c>
      <c r="T173" s="47" t="s">
        <v>130</v>
      </c>
      <c r="U173" s="11" t="s">
        <v>40</v>
      </c>
      <c r="V173" s="11" t="s">
        <v>41</v>
      </c>
      <c r="W173" s="11" t="s">
        <v>42</v>
      </c>
      <c r="X173" s="11">
        <v>1993</v>
      </c>
      <c r="Y173" s="11">
        <v>31</v>
      </c>
      <c r="Z173" s="11" t="s">
        <v>43</v>
      </c>
      <c r="AA173" s="45" t="s">
        <v>131</v>
      </c>
      <c r="AB173" s="46">
        <v>34060</v>
      </c>
      <c r="AC173" s="45"/>
      <c r="AD173" s="47" t="s">
        <v>45</v>
      </c>
      <c r="AE173" s="47"/>
    </row>
    <row r="174" spans="1:31" s="58" customFormat="1" ht="13.15" customHeight="1" x14ac:dyDescent="0.25">
      <c r="A174" s="11">
        <v>2025</v>
      </c>
      <c r="B174" s="11">
        <v>12</v>
      </c>
      <c r="C174" s="11">
        <v>12</v>
      </c>
      <c r="D174" s="11">
        <v>16</v>
      </c>
      <c r="E174" s="11">
        <v>1</v>
      </c>
      <c r="F174" s="59">
        <v>5</v>
      </c>
      <c r="G174" s="11">
        <v>1480492</v>
      </c>
      <c r="H174" s="44" t="s">
        <v>127</v>
      </c>
      <c r="I174" s="44" t="s">
        <v>128</v>
      </c>
      <c r="J174" s="44" t="s">
        <v>35</v>
      </c>
      <c r="K174" s="44"/>
      <c r="L174" s="11">
        <v>133</v>
      </c>
      <c r="M174" s="44" t="s">
        <v>1231</v>
      </c>
      <c r="N174" s="44">
        <v>4868460</v>
      </c>
      <c r="O174" s="44">
        <v>4868460</v>
      </c>
      <c r="P174" s="47" t="s">
        <v>1483</v>
      </c>
      <c r="Q174" s="47"/>
      <c r="R174" s="11"/>
      <c r="S174" s="11" t="s">
        <v>129</v>
      </c>
      <c r="T174" s="47" t="s">
        <v>130</v>
      </c>
      <c r="U174" s="11" t="s">
        <v>40</v>
      </c>
      <c r="V174" s="11" t="s">
        <v>41</v>
      </c>
      <c r="W174" s="11" t="s">
        <v>42</v>
      </c>
      <c r="X174" s="11">
        <v>1993</v>
      </c>
      <c r="Y174" s="11">
        <v>31</v>
      </c>
      <c r="Z174" s="11" t="s">
        <v>43</v>
      </c>
      <c r="AA174" s="45" t="s">
        <v>131</v>
      </c>
      <c r="AB174" s="46">
        <v>34060</v>
      </c>
      <c r="AC174" s="45"/>
      <c r="AD174" s="47" t="s">
        <v>45</v>
      </c>
      <c r="AE174" s="47"/>
    </row>
    <row r="175" spans="1:31" s="58" customFormat="1" ht="13.15" customHeight="1" x14ac:dyDescent="0.25">
      <c r="A175" s="11">
        <v>2025</v>
      </c>
      <c r="B175" s="11">
        <v>12</v>
      </c>
      <c r="C175" s="11">
        <v>12</v>
      </c>
      <c r="D175" s="11">
        <v>16</v>
      </c>
      <c r="E175" s="11">
        <v>1</v>
      </c>
      <c r="F175" s="59">
        <v>6</v>
      </c>
      <c r="G175" s="11">
        <v>1072805</v>
      </c>
      <c r="H175" s="44" t="s">
        <v>388</v>
      </c>
      <c r="I175" s="44" t="s">
        <v>389</v>
      </c>
      <c r="J175" s="44" t="s">
        <v>35</v>
      </c>
      <c r="K175" s="44">
        <f>O175+O176+O177+O178</f>
        <v>29380000</v>
      </c>
      <c r="L175" s="11">
        <v>111</v>
      </c>
      <c r="M175" s="44" t="s">
        <v>77</v>
      </c>
      <c r="N175" s="44">
        <v>11300000</v>
      </c>
      <c r="O175" s="44">
        <v>11300000</v>
      </c>
      <c r="P175" s="47" t="s">
        <v>37</v>
      </c>
      <c r="Q175" s="47"/>
      <c r="R175" s="11"/>
      <c r="S175" s="11" t="s">
        <v>84</v>
      </c>
      <c r="T175" s="47" t="s">
        <v>1174</v>
      </c>
      <c r="U175" s="11" t="s">
        <v>40</v>
      </c>
      <c r="V175" s="11" t="s">
        <v>41</v>
      </c>
      <c r="W175" s="11" t="s">
        <v>42</v>
      </c>
      <c r="X175" s="11">
        <v>1992</v>
      </c>
      <c r="Y175" s="11">
        <v>4</v>
      </c>
      <c r="Z175" s="11" t="s">
        <v>43</v>
      </c>
      <c r="AA175" s="45" t="s">
        <v>390</v>
      </c>
      <c r="AB175" s="46">
        <v>35615</v>
      </c>
      <c r="AC175" s="45"/>
      <c r="AD175" s="47" t="s">
        <v>45</v>
      </c>
      <c r="AE175" s="47"/>
    </row>
    <row r="176" spans="1:31" s="58" customFormat="1" ht="13.15" customHeight="1" x14ac:dyDescent="0.25">
      <c r="A176" s="11">
        <v>2025</v>
      </c>
      <c r="B176" s="11">
        <v>12</v>
      </c>
      <c r="C176" s="11">
        <v>12</v>
      </c>
      <c r="D176" s="11">
        <v>16</v>
      </c>
      <c r="E176" s="11">
        <v>1</v>
      </c>
      <c r="F176" s="59">
        <v>6</v>
      </c>
      <c r="G176" s="11">
        <v>1072805</v>
      </c>
      <c r="H176" s="44" t="s">
        <v>388</v>
      </c>
      <c r="I176" s="44" t="s">
        <v>389</v>
      </c>
      <c r="J176" s="44" t="s">
        <v>35</v>
      </c>
      <c r="K176" s="44"/>
      <c r="L176" s="11">
        <v>133</v>
      </c>
      <c r="M176" s="44" t="s">
        <v>77</v>
      </c>
      <c r="N176" s="44">
        <v>3390000</v>
      </c>
      <c r="O176" s="44">
        <v>3390000</v>
      </c>
      <c r="P176" s="47" t="s">
        <v>53</v>
      </c>
      <c r="Q176" s="47"/>
      <c r="R176" s="11"/>
      <c r="S176" s="11" t="s">
        <v>84</v>
      </c>
      <c r="T176" s="47" t="s">
        <v>1174</v>
      </c>
      <c r="U176" s="11" t="s">
        <v>40</v>
      </c>
      <c r="V176" s="11" t="s">
        <v>41</v>
      </c>
      <c r="W176" s="11" t="s">
        <v>42</v>
      </c>
      <c r="X176" s="11">
        <v>1992</v>
      </c>
      <c r="Y176" s="11">
        <v>4</v>
      </c>
      <c r="Z176" s="11" t="s">
        <v>43</v>
      </c>
      <c r="AA176" s="45" t="s">
        <v>390</v>
      </c>
      <c r="AB176" s="46">
        <v>35615</v>
      </c>
      <c r="AC176" s="45"/>
      <c r="AD176" s="47" t="s">
        <v>45</v>
      </c>
      <c r="AE176" s="47"/>
    </row>
    <row r="177" spans="1:31" s="58" customFormat="1" ht="13.15" customHeight="1" x14ac:dyDescent="0.25">
      <c r="A177" s="11">
        <v>2025</v>
      </c>
      <c r="B177" s="11">
        <v>12</v>
      </c>
      <c r="C177" s="11">
        <v>12</v>
      </c>
      <c r="D177" s="11">
        <v>16</v>
      </c>
      <c r="E177" s="11">
        <v>1</v>
      </c>
      <c r="F177" s="59">
        <v>6</v>
      </c>
      <c r="G177" s="11">
        <v>1072805</v>
      </c>
      <c r="H177" s="44" t="s">
        <v>388</v>
      </c>
      <c r="I177" s="44" t="s">
        <v>389</v>
      </c>
      <c r="J177" s="44" t="s">
        <v>35</v>
      </c>
      <c r="K177" s="44"/>
      <c r="L177" s="11">
        <v>114</v>
      </c>
      <c r="M177" s="44" t="s">
        <v>77</v>
      </c>
      <c r="N177" s="44">
        <v>11300000</v>
      </c>
      <c r="O177" s="44">
        <v>11300000</v>
      </c>
      <c r="P177" s="47" t="s">
        <v>1481</v>
      </c>
      <c r="Q177" s="47"/>
      <c r="R177" s="11"/>
      <c r="S177" s="11" t="s">
        <v>84</v>
      </c>
      <c r="T177" s="47" t="s">
        <v>1174</v>
      </c>
      <c r="U177" s="11" t="s">
        <v>40</v>
      </c>
      <c r="V177" s="11" t="s">
        <v>41</v>
      </c>
      <c r="W177" s="11" t="s">
        <v>42</v>
      </c>
      <c r="X177" s="11">
        <v>1992</v>
      </c>
      <c r="Y177" s="11">
        <v>4</v>
      </c>
      <c r="Z177" s="11" t="s">
        <v>43</v>
      </c>
      <c r="AA177" s="45" t="s">
        <v>390</v>
      </c>
      <c r="AB177" s="46">
        <v>35615</v>
      </c>
      <c r="AC177" s="45"/>
      <c r="AD177" s="47" t="s">
        <v>45</v>
      </c>
      <c r="AE177" s="47"/>
    </row>
    <row r="178" spans="1:31" s="58" customFormat="1" ht="13.15" customHeight="1" x14ac:dyDescent="0.25">
      <c r="A178" s="11">
        <v>2025</v>
      </c>
      <c r="B178" s="11">
        <v>12</v>
      </c>
      <c r="C178" s="11">
        <v>12</v>
      </c>
      <c r="D178" s="11">
        <v>16</v>
      </c>
      <c r="E178" s="11">
        <v>1</v>
      </c>
      <c r="F178" s="59">
        <v>6</v>
      </c>
      <c r="G178" s="11">
        <v>1072805</v>
      </c>
      <c r="H178" s="44" t="s">
        <v>388</v>
      </c>
      <c r="I178" s="44" t="s">
        <v>389</v>
      </c>
      <c r="J178" s="44" t="s">
        <v>35</v>
      </c>
      <c r="K178" s="44"/>
      <c r="L178" s="11">
        <v>133</v>
      </c>
      <c r="M178" s="44" t="s">
        <v>77</v>
      </c>
      <c r="N178" s="44">
        <v>3390000</v>
      </c>
      <c r="O178" s="44">
        <v>3390000</v>
      </c>
      <c r="P178" s="47" t="s">
        <v>1483</v>
      </c>
      <c r="Q178" s="47"/>
      <c r="R178" s="11"/>
      <c r="S178" s="11" t="s">
        <v>84</v>
      </c>
      <c r="T178" s="47" t="s">
        <v>1174</v>
      </c>
      <c r="U178" s="11" t="s">
        <v>40</v>
      </c>
      <c r="V178" s="11" t="s">
        <v>41</v>
      </c>
      <c r="W178" s="11" t="s">
        <v>42</v>
      </c>
      <c r="X178" s="11">
        <v>1992</v>
      </c>
      <c r="Y178" s="11">
        <v>4</v>
      </c>
      <c r="Z178" s="11" t="s">
        <v>43</v>
      </c>
      <c r="AA178" s="45" t="s">
        <v>390</v>
      </c>
      <c r="AB178" s="46">
        <v>35615</v>
      </c>
      <c r="AC178" s="45"/>
      <c r="AD178" s="47" t="s">
        <v>45</v>
      </c>
      <c r="AE178" s="47"/>
    </row>
    <row r="179" spans="1:31" s="58" customFormat="1" ht="13.15" customHeight="1" x14ac:dyDescent="0.25">
      <c r="A179" s="11">
        <v>2025</v>
      </c>
      <c r="B179" s="11">
        <v>12</v>
      </c>
      <c r="C179" s="11">
        <v>12</v>
      </c>
      <c r="D179" s="11">
        <v>16</v>
      </c>
      <c r="E179" s="11">
        <v>1</v>
      </c>
      <c r="F179" s="59">
        <v>7</v>
      </c>
      <c r="G179" s="11">
        <v>884827</v>
      </c>
      <c r="H179" s="44" t="s">
        <v>88</v>
      </c>
      <c r="I179" s="44" t="s">
        <v>89</v>
      </c>
      <c r="J179" s="44" t="s">
        <v>35</v>
      </c>
      <c r="K179" s="44">
        <f>N179+N180+N181+N182</f>
        <v>16056600</v>
      </c>
      <c r="L179" s="11">
        <v>111</v>
      </c>
      <c r="M179" s="44" t="s">
        <v>95</v>
      </c>
      <c r="N179" s="44">
        <v>6500000</v>
      </c>
      <c r="O179" s="44">
        <v>6500000</v>
      </c>
      <c r="P179" s="47" t="s">
        <v>37</v>
      </c>
      <c r="Q179" s="47"/>
      <c r="R179" s="11"/>
      <c r="S179" s="11" t="s">
        <v>84</v>
      </c>
      <c r="T179" s="47" t="s">
        <v>90</v>
      </c>
      <c r="U179" s="11" t="s">
        <v>40</v>
      </c>
      <c r="V179" s="11" t="s">
        <v>41</v>
      </c>
      <c r="W179" s="11" t="s">
        <v>42</v>
      </c>
      <c r="X179" s="11">
        <v>2003</v>
      </c>
      <c r="Y179" s="11">
        <v>17</v>
      </c>
      <c r="Z179" s="11" t="s">
        <v>43</v>
      </c>
      <c r="AA179" s="45" t="s">
        <v>91</v>
      </c>
      <c r="AB179" s="46">
        <v>37937</v>
      </c>
      <c r="AC179" s="45"/>
      <c r="AD179" s="47" t="s">
        <v>45</v>
      </c>
      <c r="AE179" s="47"/>
    </row>
    <row r="180" spans="1:31" s="58" customFormat="1" ht="13.15" customHeight="1" x14ac:dyDescent="0.25">
      <c r="A180" s="11">
        <v>2025</v>
      </c>
      <c r="B180" s="11">
        <v>12</v>
      </c>
      <c r="C180" s="11">
        <v>12</v>
      </c>
      <c r="D180" s="11">
        <v>16</v>
      </c>
      <c r="E180" s="11">
        <v>1</v>
      </c>
      <c r="F180" s="59">
        <v>7</v>
      </c>
      <c r="G180" s="11">
        <v>884827</v>
      </c>
      <c r="H180" s="44" t="s">
        <v>88</v>
      </c>
      <c r="I180" s="44" t="s">
        <v>89</v>
      </c>
      <c r="J180" s="44" t="s">
        <v>35</v>
      </c>
      <c r="K180" s="44"/>
      <c r="L180" s="11">
        <v>113</v>
      </c>
      <c r="M180" s="44" t="s">
        <v>92</v>
      </c>
      <c r="N180" s="44">
        <v>1528300</v>
      </c>
      <c r="O180" s="44">
        <v>1528300</v>
      </c>
      <c r="P180" s="47" t="s">
        <v>1180</v>
      </c>
      <c r="Q180" s="47"/>
      <c r="R180" s="11"/>
      <c r="S180" s="11" t="s">
        <v>84</v>
      </c>
      <c r="T180" s="47" t="s">
        <v>90</v>
      </c>
      <c r="U180" s="11" t="s">
        <v>40</v>
      </c>
      <c r="V180" s="11" t="s">
        <v>41</v>
      </c>
      <c r="W180" s="11" t="s">
        <v>42</v>
      </c>
      <c r="X180" s="11">
        <v>2003</v>
      </c>
      <c r="Y180" s="11">
        <v>17</v>
      </c>
      <c r="Z180" s="11" t="s">
        <v>43</v>
      </c>
      <c r="AA180" s="45" t="s">
        <v>91</v>
      </c>
      <c r="AB180" s="46">
        <v>37937</v>
      </c>
      <c r="AC180" s="45"/>
      <c r="AD180" s="47" t="s">
        <v>45</v>
      </c>
      <c r="AE180" s="47"/>
    </row>
    <row r="181" spans="1:31" s="58" customFormat="1" ht="13.15" customHeight="1" x14ac:dyDescent="0.25">
      <c r="A181" s="11">
        <v>2025</v>
      </c>
      <c r="B181" s="11">
        <v>12</v>
      </c>
      <c r="C181" s="11">
        <v>12</v>
      </c>
      <c r="D181" s="11">
        <v>16</v>
      </c>
      <c r="E181" s="11">
        <v>1</v>
      </c>
      <c r="F181" s="59">
        <v>7</v>
      </c>
      <c r="G181" s="11">
        <v>884827</v>
      </c>
      <c r="H181" s="44" t="s">
        <v>88</v>
      </c>
      <c r="I181" s="44" t="s">
        <v>89</v>
      </c>
      <c r="J181" s="44" t="s">
        <v>35</v>
      </c>
      <c r="K181" s="44"/>
      <c r="L181" s="11">
        <v>114</v>
      </c>
      <c r="M181" s="44" t="s">
        <v>92</v>
      </c>
      <c r="N181" s="44">
        <v>6500000</v>
      </c>
      <c r="O181" s="44">
        <v>6500000</v>
      </c>
      <c r="P181" s="47" t="s">
        <v>1481</v>
      </c>
      <c r="Q181" s="47"/>
      <c r="R181" s="11"/>
      <c r="S181" s="11" t="s">
        <v>84</v>
      </c>
      <c r="T181" s="47" t="s">
        <v>90</v>
      </c>
      <c r="U181" s="11" t="s">
        <v>40</v>
      </c>
      <c r="V181" s="11" t="s">
        <v>41</v>
      </c>
      <c r="W181" s="11" t="s">
        <v>42</v>
      </c>
      <c r="X181" s="11">
        <v>2003</v>
      </c>
      <c r="Y181" s="11">
        <v>17</v>
      </c>
      <c r="Z181" s="11" t="s">
        <v>43</v>
      </c>
      <c r="AA181" s="45" t="s">
        <v>91</v>
      </c>
      <c r="AB181" s="46">
        <v>37937</v>
      </c>
      <c r="AC181" s="45"/>
      <c r="AD181" s="47" t="s">
        <v>45</v>
      </c>
      <c r="AE181" s="47"/>
    </row>
    <row r="182" spans="1:31" s="58" customFormat="1" ht="13.15" customHeight="1" x14ac:dyDescent="0.25">
      <c r="A182" s="11">
        <v>2025</v>
      </c>
      <c r="B182" s="11">
        <v>12</v>
      </c>
      <c r="C182" s="11">
        <v>12</v>
      </c>
      <c r="D182" s="11">
        <v>16</v>
      </c>
      <c r="E182" s="11">
        <v>1</v>
      </c>
      <c r="F182" s="59">
        <v>7</v>
      </c>
      <c r="G182" s="11">
        <v>884827</v>
      </c>
      <c r="H182" s="44" t="s">
        <v>88</v>
      </c>
      <c r="I182" s="44" t="s">
        <v>89</v>
      </c>
      <c r="J182" s="44" t="s">
        <v>35</v>
      </c>
      <c r="K182" s="44"/>
      <c r="L182" s="11">
        <v>114</v>
      </c>
      <c r="M182" s="44" t="s">
        <v>92</v>
      </c>
      <c r="N182" s="44">
        <v>1528300</v>
      </c>
      <c r="O182" s="44">
        <v>1528300</v>
      </c>
      <c r="P182" s="47" t="s">
        <v>1482</v>
      </c>
      <c r="Q182" s="47"/>
      <c r="R182" s="11"/>
      <c r="S182" s="11" t="s">
        <v>84</v>
      </c>
      <c r="T182" s="47" t="s">
        <v>90</v>
      </c>
      <c r="U182" s="11" t="s">
        <v>40</v>
      </c>
      <c r="V182" s="11" t="s">
        <v>41</v>
      </c>
      <c r="W182" s="11" t="s">
        <v>42</v>
      </c>
      <c r="X182" s="11">
        <v>2003</v>
      </c>
      <c r="Y182" s="11">
        <v>17</v>
      </c>
      <c r="Z182" s="11" t="s">
        <v>43</v>
      </c>
      <c r="AA182" s="45" t="s">
        <v>91</v>
      </c>
      <c r="AB182" s="46">
        <v>37937</v>
      </c>
      <c r="AC182" s="45"/>
      <c r="AD182" s="47" t="s">
        <v>45</v>
      </c>
      <c r="AE182" s="47"/>
    </row>
    <row r="183" spans="1:31" s="58" customFormat="1" ht="13.15" customHeight="1" x14ac:dyDescent="0.25">
      <c r="A183" s="11">
        <v>2025</v>
      </c>
      <c r="B183" s="11">
        <v>12</v>
      </c>
      <c r="C183" s="11">
        <v>12</v>
      </c>
      <c r="D183" s="11">
        <v>16</v>
      </c>
      <c r="E183" s="11">
        <v>1</v>
      </c>
      <c r="F183" s="59">
        <v>7</v>
      </c>
      <c r="G183" s="11">
        <v>2973158</v>
      </c>
      <c r="H183" s="44" t="s">
        <v>93</v>
      </c>
      <c r="I183" s="44" t="s">
        <v>94</v>
      </c>
      <c r="J183" s="44" t="s">
        <v>35</v>
      </c>
      <c r="K183" s="44">
        <f>O183+O184+O185+O186</f>
        <v>16056600</v>
      </c>
      <c r="L183" s="11">
        <v>111</v>
      </c>
      <c r="M183" s="44" t="s">
        <v>92</v>
      </c>
      <c r="N183" s="44">
        <v>6500000</v>
      </c>
      <c r="O183" s="44">
        <v>6500000</v>
      </c>
      <c r="P183" s="47" t="s">
        <v>37</v>
      </c>
      <c r="Q183" s="47"/>
      <c r="R183" s="11"/>
      <c r="S183" s="11" t="s">
        <v>84</v>
      </c>
      <c r="T183" s="47" t="s">
        <v>1016</v>
      </c>
      <c r="U183" s="11" t="s">
        <v>40</v>
      </c>
      <c r="V183" s="11" t="s">
        <v>41</v>
      </c>
      <c r="W183" s="11" t="s">
        <v>42</v>
      </c>
      <c r="X183" s="11">
        <v>2018</v>
      </c>
      <c r="Y183" s="11">
        <v>15</v>
      </c>
      <c r="Z183" s="11" t="s">
        <v>43</v>
      </c>
      <c r="AA183" s="45" t="s">
        <v>52</v>
      </c>
      <c r="AB183" s="46">
        <v>43374</v>
      </c>
      <c r="AC183" s="45"/>
      <c r="AD183" s="47" t="s">
        <v>45</v>
      </c>
      <c r="AE183" s="47"/>
    </row>
    <row r="184" spans="1:31" s="58" customFormat="1" ht="13.15" customHeight="1" x14ac:dyDescent="0.25">
      <c r="A184" s="11">
        <v>2025</v>
      </c>
      <c r="B184" s="11">
        <v>12</v>
      </c>
      <c r="C184" s="11">
        <v>12</v>
      </c>
      <c r="D184" s="11">
        <v>16</v>
      </c>
      <c r="E184" s="11">
        <v>1</v>
      </c>
      <c r="F184" s="59">
        <v>7</v>
      </c>
      <c r="G184" s="11">
        <v>2973158</v>
      </c>
      <c r="H184" s="44" t="s">
        <v>93</v>
      </c>
      <c r="I184" s="44" t="s">
        <v>94</v>
      </c>
      <c r="J184" s="44" t="s">
        <v>35</v>
      </c>
      <c r="K184" s="44"/>
      <c r="L184" s="11">
        <v>113</v>
      </c>
      <c r="M184" s="44" t="s">
        <v>92</v>
      </c>
      <c r="N184" s="44">
        <v>1528300</v>
      </c>
      <c r="O184" s="44">
        <v>1528300</v>
      </c>
      <c r="P184" s="47" t="s">
        <v>1180</v>
      </c>
      <c r="Q184" s="47"/>
      <c r="R184" s="11"/>
      <c r="S184" s="11" t="s">
        <v>84</v>
      </c>
      <c r="T184" s="47" t="s">
        <v>1016</v>
      </c>
      <c r="U184" s="11" t="s">
        <v>40</v>
      </c>
      <c r="V184" s="11" t="s">
        <v>41</v>
      </c>
      <c r="W184" s="11" t="s">
        <v>42</v>
      </c>
      <c r="X184" s="11">
        <v>2018</v>
      </c>
      <c r="Y184" s="11">
        <v>15</v>
      </c>
      <c r="Z184" s="11" t="s">
        <v>43</v>
      </c>
      <c r="AA184" s="45" t="s">
        <v>52</v>
      </c>
      <c r="AB184" s="46">
        <v>43374</v>
      </c>
      <c r="AC184" s="45"/>
      <c r="AD184" s="47" t="s">
        <v>45</v>
      </c>
      <c r="AE184" s="47"/>
    </row>
    <row r="185" spans="1:31" s="58" customFormat="1" ht="13.15" customHeight="1" x14ac:dyDescent="0.25">
      <c r="A185" s="11">
        <v>2025</v>
      </c>
      <c r="B185" s="11">
        <v>12</v>
      </c>
      <c r="C185" s="11">
        <v>12</v>
      </c>
      <c r="D185" s="11">
        <v>16</v>
      </c>
      <c r="E185" s="11">
        <v>1</v>
      </c>
      <c r="F185" s="59">
        <v>7</v>
      </c>
      <c r="G185" s="11">
        <v>2973158</v>
      </c>
      <c r="H185" s="44" t="s">
        <v>93</v>
      </c>
      <c r="I185" s="44" t="s">
        <v>94</v>
      </c>
      <c r="J185" s="44" t="s">
        <v>35</v>
      </c>
      <c r="K185" s="44"/>
      <c r="L185" s="11">
        <v>114</v>
      </c>
      <c r="M185" s="44" t="s">
        <v>92</v>
      </c>
      <c r="N185" s="44">
        <v>6500000</v>
      </c>
      <c r="O185" s="44">
        <v>6500000</v>
      </c>
      <c r="P185" s="47" t="s">
        <v>1481</v>
      </c>
      <c r="Q185" s="47"/>
      <c r="R185" s="11"/>
      <c r="S185" s="11" t="s">
        <v>84</v>
      </c>
      <c r="T185" s="47" t="s">
        <v>1016</v>
      </c>
      <c r="U185" s="11" t="s">
        <v>40</v>
      </c>
      <c r="V185" s="11" t="s">
        <v>41</v>
      </c>
      <c r="W185" s="11" t="s">
        <v>42</v>
      </c>
      <c r="X185" s="11">
        <v>2018</v>
      </c>
      <c r="Y185" s="11">
        <v>15</v>
      </c>
      <c r="Z185" s="11" t="s">
        <v>43</v>
      </c>
      <c r="AA185" s="45" t="s">
        <v>52</v>
      </c>
      <c r="AB185" s="46">
        <v>43374</v>
      </c>
      <c r="AC185" s="45"/>
      <c r="AD185" s="47" t="s">
        <v>45</v>
      </c>
      <c r="AE185" s="47"/>
    </row>
    <row r="186" spans="1:31" s="58" customFormat="1" ht="13.15" customHeight="1" x14ac:dyDescent="0.25">
      <c r="A186" s="11">
        <v>2025</v>
      </c>
      <c r="B186" s="11">
        <v>12</v>
      </c>
      <c r="C186" s="11">
        <v>12</v>
      </c>
      <c r="D186" s="11">
        <v>16</v>
      </c>
      <c r="E186" s="11">
        <v>1</v>
      </c>
      <c r="F186" s="59">
        <v>7</v>
      </c>
      <c r="G186" s="11">
        <v>2973158</v>
      </c>
      <c r="H186" s="44" t="s">
        <v>93</v>
      </c>
      <c r="I186" s="44" t="s">
        <v>94</v>
      </c>
      <c r="J186" s="44" t="s">
        <v>35</v>
      </c>
      <c r="K186" s="44"/>
      <c r="L186" s="11">
        <v>114</v>
      </c>
      <c r="M186" s="44" t="s">
        <v>92</v>
      </c>
      <c r="N186" s="44">
        <v>1528300</v>
      </c>
      <c r="O186" s="44">
        <v>1528300</v>
      </c>
      <c r="P186" s="47" t="s">
        <v>1482</v>
      </c>
      <c r="Q186" s="47"/>
      <c r="R186" s="11"/>
      <c r="S186" s="11" t="s">
        <v>84</v>
      </c>
      <c r="T186" s="47" t="s">
        <v>1016</v>
      </c>
      <c r="U186" s="11" t="s">
        <v>40</v>
      </c>
      <c r="V186" s="11" t="s">
        <v>41</v>
      </c>
      <c r="W186" s="11" t="s">
        <v>42</v>
      </c>
      <c r="X186" s="11">
        <v>2018</v>
      </c>
      <c r="Y186" s="11">
        <v>15</v>
      </c>
      <c r="Z186" s="11" t="s">
        <v>43</v>
      </c>
      <c r="AA186" s="45" t="s">
        <v>52</v>
      </c>
      <c r="AB186" s="46">
        <v>43374</v>
      </c>
      <c r="AC186" s="45"/>
      <c r="AD186" s="47" t="s">
        <v>45</v>
      </c>
      <c r="AE186" s="47"/>
    </row>
    <row r="187" spans="1:31" s="58" customFormat="1" ht="13.15" customHeight="1" x14ac:dyDescent="0.25">
      <c r="A187" s="11">
        <v>2025</v>
      </c>
      <c r="B187" s="11">
        <v>12</v>
      </c>
      <c r="C187" s="11">
        <v>12</v>
      </c>
      <c r="D187" s="11">
        <v>16</v>
      </c>
      <c r="E187" s="11">
        <v>1</v>
      </c>
      <c r="F187" s="59">
        <v>7</v>
      </c>
      <c r="G187" s="11">
        <v>1788495</v>
      </c>
      <c r="H187" s="44" t="s">
        <v>774</v>
      </c>
      <c r="I187" s="44" t="s">
        <v>775</v>
      </c>
      <c r="J187" s="44" t="s">
        <v>35</v>
      </c>
      <c r="K187" s="44">
        <f>O187+O188+O189+O190</f>
        <v>16056600</v>
      </c>
      <c r="L187" s="11">
        <v>111</v>
      </c>
      <c r="M187" s="44" t="s">
        <v>95</v>
      </c>
      <c r="N187" s="44">
        <v>6500000</v>
      </c>
      <c r="O187" s="44">
        <v>6500000</v>
      </c>
      <c r="P187" s="47" t="s">
        <v>37</v>
      </c>
      <c r="Q187" s="47"/>
      <c r="R187" s="11"/>
      <c r="S187" s="11" t="s">
        <v>84</v>
      </c>
      <c r="T187" s="55" t="s">
        <v>776</v>
      </c>
      <c r="U187" s="11" t="s">
        <v>40</v>
      </c>
      <c r="V187" s="11" t="s">
        <v>41</v>
      </c>
      <c r="W187" s="11"/>
      <c r="X187" s="11">
        <v>2023</v>
      </c>
      <c r="Y187" s="11">
        <v>14</v>
      </c>
      <c r="Z187" s="11" t="s">
        <v>687</v>
      </c>
      <c r="AA187" s="45" t="s">
        <v>52</v>
      </c>
      <c r="AB187" s="46">
        <v>45194</v>
      </c>
      <c r="AC187" s="45"/>
      <c r="AD187" s="47" t="s">
        <v>45</v>
      </c>
      <c r="AE187" s="47"/>
    </row>
    <row r="188" spans="1:31" s="58" customFormat="1" ht="13.15" customHeight="1" x14ac:dyDescent="0.25">
      <c r="A188" s="11">
        <v>2025</v>
      </c>
      <c r="B188" s="11">
        <v>12</v>
      </c>
      <c r="C188" s="11">
        <v>12</v>
      </c>
      <c r="D188" s="11">
        <v>16</v>
      </c>
      <c r="E188" s="11">
        <v>1</v>
      </c>
      <c r="F188" s="59">
        <v>7</v>
      </c>
      <c r="G188" s="11">
        <v>1788495</v>
      </c>
      <c r="H188" s="44" t="s">
        <v>774</v>
      </c>
      <c r="I188" s="44" t="s">
        <v>775</v>
      </c>
      <c r="J188" s="44" t="s">
        <v>35</v>
      </c>
      <c r="K188" s="44"/>
      <c r="L188" s="11">
        <v>113</v>
      </c>
      <c r="M188" s="44" t="s">
        <v>92</v>
      </c>
      <c r="N188" s="44">
        <v>1528300</v>
      </c>
      <c r="O188" s="44">
        <v>1528300</v>
      </c>
      <c r="P188" s="47" t="s">
        <v>1180</v>
      </c>
      <c r="Q188" s="47"/>
      <c r="R188" s="11"/>
      <c r="S188" s="11" t="s">
        <v>84</v>
      </c>
      <c r="T188" s="55" t="s">
        <v>776</v>
      </c>
      <c r="U188" s="11" t="s">
        <v>40</v>
      </c>
      <c r="V188" s="11" t="s">
        <v>41</v>
      </c>
      <c r="W188" s="11"/>
      <c r="X188" s="11">
        <v>2023</v>
      </c>
      <c r="Y188" s="11">
        <v>14</v>
      </c>
      <c r="Z188" s="11" t="s">
        <v>687</v>
      </c>
      <c r="AA188" s="45" t="s">
        <v>52</v>
      </c>
      <c r="AB188" s="46">
        <v>45194</v>
      </c>
      <c r="AC188" s="45"/>
      <c r="AD188" s="47" t="s">
        <v>45</v>
      </c>
      <c r="AE188" s="47"/>
    </row>
    <row r="189" spans="1:31" s="58" customFormat="1" ht="13.15" customHeight="1" x14ac:dyDescent="0.25">
      <c r="A189" s="11">
        <v>2025</v>
      </c>
      <c r="B189" s="11">
        <v>12</v>
      </c>
      <c r="C189" s="11">
        <v>12</v>
      </c>
      <c r="D189" s="11">
        <v>16</v>
      </c>
      <c r="E189" s="11">
        <v>1</v>
      </c>
      <c r="F189" s="59">
        <v>7</v>
      </c>
      <c r="G189" s="11">
        <v>1788495</v>
      </c>
      <c r="H189" s="44" t="s">
        <v>774</v>
      </c>
      <c r="I189" s="44" t="s">
        <v>775</v>
      </c>
      <c r="J189" s="44" t="s">
        <v>35</v>
      </c>
      <c r="K189" s="44"/>
      <c r="L189" s="11">
        <v>114</v>
      </c>
      <c r="M189" s="44" t="s">
        <v>92</v>
      </c>
      <c r="N189" s="44">
        <v>6500000</v>
      </c>
      <c r="O189" s="44">
        <v>6500000</v>
      </c>
      <c r="P189" s="47" t="s">
        <v>1481</v>
      </c>
      <c r="Q189" s="47"/>
      <c r="R189" s="11"/>
      <c r="S189" s="11" t="s">
        <v>84</v>
      </c>
      <c r="T189" s="55" t="s">
        <v>776</v>
      </c>
      <c r="U189" s="11" t="s">
        <v>40</v>
      </c>
      <c r="V189" s="11" t="s">
        <v>41</v>
      </c>
      <c r="W189" s="11"/>
      <c r="X189" s="11">
        <v>2023</v>
      </c>
      <c r="Y189" s="11">
        <v>14</v>
      </c>
      <c r="Z189" s="11" t="s">
        <v>687</v>
      </c>
      <c r="AA189" s="45" t="s">
        <v>52</v>
      </c>
      <c r="AB189" s="46">
        <v>45194</v>
      </c>
      <c r="AC189" s="45"/>
      <c r="AD189" s="47" t="s">
        <v>45</v>
      </c>
      <c r="AE189" s="47"/>
    </row>
    <row r="190" spans="1:31" s="58" customFormat="1" ht="13.15" customHeight="1" x14ac:dyDescent="0.25">
      <c r="A190" s="11">
        <v>2025</v>
      </c>
      <c r="B190" s="11">
        <v>12</v>
      </c>
      <c r="C190" s="11">
        <v>12</v>
      </c>
      <c r="D190" s="11">
        <v>16</v>
      </c>
      <c r="E190" s="11">
        <v>1</v>
      </c>
      <c r="F190" s="59">
        <v>7</v>
      </c>
      <c r="G190" s="11">
        <v>1788495</v>
      </c>
      <c r="H190" s="44" t="s">
        <v>774</v>
      </c>
      <c r="I190" s="44" t="s">
        <v>775</v>
      </c>
      <c r="J190" s="44" t="s">
        <v>35</v>
      </c>
      <c r="K190" s="44"/>
      <c r="L190" s="11">
        <v>114</v>
      </c>
      <c r="M190" s="44" t="s">
        <v>92</v>
      </c>
      <c r="N190" s="44">
        <v>1528300</v>
      </c>
      <c r="O190" s="44">
        <v>1528300</v>
      </c>
      <c r="P190" s="47" t="s">
        <v>1482</v>
      </c>
      <c r="Q190" s="47"/>
      <c r="R190" s="11"/>
      <c r="S190" s="11" t="s">
        <v>84</v>
      </c>
      <c r="T190" s="55" t="s">
        <v>776</v>
      </c>
      <c r="U190" s="11" t="s">
        <v>40</v>
      </c>
      <c r="V190" s="11" t="s">
        <v>41</v>
      </c>
      <c r="W190" s="11"/>
      <c r="X190" s="11">
        <v>2023</v>
      </c>
      <c r="Y190" s="11">
        <v>14</v>
      </c>
      <c r="Z190" s="11" t="s">
        <v>687</v>
      </c>
      <c r="AA190" s="45" t="s">
        <v>52</v>
      </c>
      <c r="AB190" s="46">
        <v>45194</v>
      </c>
      <c r="AC190" s="45"/>
      <c r="AD190" s="47" t="s">
        <v>45</v>
      </c>
      <c r="AE190" s="47"/>
    </row>
    <row r="191" spans="1:31" s="58" customFormat="1" ht="13.15" customHeight="1" x14ac:dyDescent="0.25">
      <c r="A191" s="11">
        <v>2025</v>
      </c>
      <c r="B191" s="11">
        <v>12</v>
      </c>
      <c r="C191" s="11">
        <v>12</v>
      </c>
      <c r="D191" s="11">
        <v>16</v>
      </c>
      <c r="E191" s="11">
        <v>1</v>
      </c>
      <c r="F191" s="59">
        <v>7</v>
      </c>
      <c r="G191" s="11">
        <v>3230643</v>
      </c>
      <c r="H191" s="44" t="s">
        <v>777</v>
      </c>
      <c r="I191" s="44" t="s">
        <v>778</v>
      </c>
      <c r="J191" s="44" t="s">
        <v>35</v>
      </c>
      <c r="K191" s="44">
        <f>O191+O192+O193+O194</f>
        <v>16056600</v>
      </c>
      <c r="L191" s="11">
        <v>111</v>
      </c>
      <c r="M191" s="44" t="s">
        <v>95</v>
      </c>
      <c r="N191" s="44">
        <v>6500000</v>
      </c>
      <c r="O191" s="44">
        <v>6500000</v>
      </c>
      <c r="P191" s="47" t="s">
        <v>37</v>
      </c>
      <c r="Q191" s="47"/>
      <c r="R191" s="11"/>
      <c r="S191" s="11" t="s">
        <v>84</v>
      </c>
      <c r="T191" s="55" t="s">
        <v>101</v>
      </c>
      <c r="U191" s="11" t="s">
        <v>40</v>
      </c>
      <c r="V191" s="11" t="s">
        <v>41</v>
      </c>
      <c r="W191" s="11"/>
      <c r="X191" s="11">
        <v>2023</v>
      </c>
      <c r="Y191" s="11">
        <v>12</v>
      </c>
      <c r="Z191" s="11" t="s">
        <v>687</v>
      </c>
      <c r="AA191" s="45" t="s">
        <v>52</v>
      </c>
      <c r="AB191" s="46">
        <v>45182</v>
      </c>
      <c r="AC191" s="45"/>
      <c r="AD191" s="47" t="s">
        <v>45</v>
      </c>
      <c r="AE191" s="47"/>
    </row>
    <row r="192" spans="1:31" s="58" customFormat="1" ht="13.15" customHeight="1" x14ac:dyDescent="0.25">
      <c r="A192" s="11">
        <v>2025</v>
      </c>
      <c r="B192" s="11">
        <v>12</v>
      </c>
      <c r="C192" s="11">
        <v>12</v>
      </c>
      <c r="D192" s="11">
        <v>16</v>
      </c>
      <c r="E192" s="11">
        <v>1</v>
      </c>
      <c r="F192" s="59">
        <v>7</v>
      </c>
      <c r="G192" s="11">
        <v>3230643</v>
      </c>
      <c r="H192" s="44" t="s">
        <v>777</v>
      </c>
      <c r="I192" s="44" t="s">
        <v>778</v>
      </c>
      <c r="J192" s="44" t="s">
        <v>35</v>
      </c>
      <c r="K192" s="44"/>
      <c r="L192" s="11">
        <v>113</v>
      </c>
      <c r="M192" s="44" t="s">
        <v>92</v>
      </c>
      <c r="N192" s="44">
        <v>1528300</v>
      </c>
      <c r="O192" s="44">
        <v>1528300</v>
      </c>
      <c r="P192" s="47" t="s">
        <v>1180</v>
      </c>
      <c r="Q192" s="47"/>
      <c r="R192" s="11"/>
      <c r="S192" s="11" t="s">
        <v>84</v>
      </c>
      <c r="T192" s="55" t="s">
        <v>101</v>
      </c>
      <c r="U192" s="11" t="s">
        <v>40</v>
      </c>
      <c r="V192" s="11" t="s">
        <v>41</v>
      </c>
      <c r="W192" s="11"/>
      <c r="X192" s="11">
        <v>2023</v>
      </c>
      <c r="Y192" s="11">
        <v>12</v>
      </c>
      <c r="Z192" s="11" t="s">
        <v>687</v>
      </c>
      <c r="AA192" s="45" t="s">
        <v>52</v>
      </c>
      <c r="AB192" s="46">
        <v>45182</v>
      </c>
      <c r="AC192" s="45"/>
      <c r="AD192" s="47" t="s">
        <v>45</v>
      </c>
      <c r="AE192" s="47"/>
    </row>
    <row r="193" spans="1:31" s="58" customFormat="1" ht="13.15" customHeight="1" x14ac:dyDescent="0.25">
      <c r="A193" s="11">
        <v>2025</v>
      </c>
      <c r="B193" s="11">
        <v>12</v>
      </c>
      <c r="C193" s="11">
        <v>12</v>
      </c>
      <c r="D193" s="11">
        <v>16</v>
      </c>
      <c r="E193" s="11">
        <v>1</v>
      </c>
      <c r="F193" s="59">
        <v>7</v>
      </c>
      <c r="G193" s="11">
        <v>3230643</v>
      </c>
      <c r="H193" s="44" t="s">
        <v>777</v>
      </c>
      <c r="I193" s="44" t="s">
        <v>778</v>
      </c>
      <c r="J193" s="44" t="s">
        <v>35</v>
      </c>
      <c r="K193" s="44"/>
      <c r="L193" s="11">
        <v>114</v>
      </c>
      <c r="M193" s="44" t="s">
        <v>92</v>
      </c>
      <c r="N193" s="44">
        <v>6500000</v>
      </c>
      <c r="O193" s="44">
        <v>6500000</v>
      </c>
      <c r="P193" s="47" t="s">
        <v>1481</v>
      </c>
      <c r="Q193" s="47"/>
      <c r="R193" s="11"/>
      <c r="S193" s="11" t="s">
        <v>84</v>
      </c>
      <c r="T193" s="55" t="s">
        <v>101</v>
      </c>
      <c r="U193" s="11" t="s">
        <v>40</v>
      </c>
      <c r="V193" s="11" t="s">
        <v>41</v>
      </c>
      <c r="W193" s="11"/>
      <c r="X193" s="11">
        <v>2023</v>
      </c>
      <c r="Y193" s="11">
        <v>12</v>
      </c>
      <c r="Z193" s="11" t="s">
        <v>687</v>
      </c>
      <c r="AA193" s="45" t="s">
        <v>52</v>
      </c>
      <c r="AB193" s="46">
        <v>45182</v>
      </c>
      <c r="AC193" s="45"/>
      <c r="AD193" s="47" t="s">
        <v>45</v>
      </c>
      <c r="AE193" s="47"/>
    </row>
    <row r="194" spans="1:31" s="58" customFormat="1" ht="13.15" customHeight="1" x14ac:dyDescent="0.25">
      <c r="A194" s="11">
        <v>2025</v>
      </c>
      <c r="B194" s="11">
        <v>12</v>
      </c>
      <c r="C194" s="11">
        <v>12</v>
      </c>
      <c r="D194" s="11">
        <v>16</v>
      </c>
      <c r="E194" s="11">
        <v>1</v>
      </c>
      <c r="F194" s="59">
        <v>7</v>
      </c>
      <c r="G194" s="11">
        <v>3230643</v>
      </c>
      <c r="H194" s="44" t="s">
        <v>777</v>
      </c>
      <c r="I194" s="44" t="s">
        <v>778</v>
      </c>
      <c r="J194" s="44" t="s">
        <v>35</v>
      </c>
      <c r="K194" s="44"/>
      <c r="L194" s="11">
        <v>114</v>
      </c>
      <c r="M194" s="44" t="s">
        <v>92</v>
      </c>
      <c r="N194" s="44">
        <v>1528300</v>
      </c>
      <c r="O194" s="44">
        <v>1528300</v>
      </c>
      <c r="P194" s="47" t="s">
        <v>1482</v>
      </c>
      <c r="Q194" s="47"/>
      <c r="R194" s="11"/>
      <c r="S194" s="11" t="s">
        <v>84</v>
      </c>
      <c r="T194" s="55" t="s">
        <v>101</v>
      </c>
      <c r="U194" s="11" t="s">
        <v>40</v>
      </c>
      <c r="V194" s="11" t="s">
        <v>41</v>
      </c>
      <c r="W194" s="11"/>
      <c r="X194" s="11">
        <v>2023</v>
      </c>
      <c r="Y194" s="11">
        <v>12</v>
      </c>
      <c r="Z194" s="11" t="s">
        <v>687</v>
      </c>
      <c r="AA194" s="45" t="s">
        <v>52</v>
      </c>
      <c r="AB194" s="46">
        <v>45182</v>
      </c>
      <c r="AC194" s="45"/>
      <c r="AD194" s="47" t="s">
        <v>45</v>
      </c>
      <c r="AE194" s="47"/>
    </row>
    <row r="195" spans="1:31" s="58" customFormat="1" ht="13.15" customHeight="1" x14ac:dyDescent="0.25">
      <c r="A195" s="11">
        <v>2025</v>
      </c>
      <c r="B195" s="11">
        <v>12</v>
      </c>
      <c r="C195" s="11">
        <v>12</v>
      </c>
      <c r="D195" s="11">
        <v>16</v>
      </c>
      <c r="E195" s="11">
        <v>1</v>
      </c>
      <c r="F195" s="59">
        <v>7</v>
      </c>
      <c r="G195" s="11">
        <v>1189649</v>
      </c>
      <c r="H195" s="11" t="s">
        <v>779</v>
      </c>
      <c r="I195" s="11" t="s">
        <v>780</v>
      </c>
      <c r="J195" s="44" t="s">
        <v>35</v>
      </c>
      <c r="K195" s="44">
        <f>O195+O196+O197+O198</f>
        <v>16056600</v>
      </c>
      <c r="L195" s="11">
        <v>111</v>
      </c>
      <c r="M195" s="44" t="s">
        <v>95</v>
      </c>
      <c r="N195" s="44">
        <v>6500000</v>
      </c>
      <c r="O195" s="44">
        <v>6500000</v>
      </c>
      <c r="P195" s="47" t="s">
        <v>37</v>
      </c>
      <c r="Q195" s="47"/>
      <c r="R195" s="11"/>
      <c r="S195" s="11" t="s">
        <v>84</v>
      </c>
      <c r="T195" s="55" t="s">
        <v>781</v>
      </c>
      <c r="U195" s="11" t="s">
        <v>40</v>
      </c>
      <c r="V195" s="11" t="s">
        <v>41</v>
      </c>
      <c r="W195" s="11"/>
      <c r="X195" s="11">
        <v>2023</v>
      </c>
      <c r="Y195" s="11">
        <v>18</v>
      </c>
      <c r="Z195" s="11" t="s">
        <v>687</v>
      </c>
      <c r="AA195" s="45" t="s">
        <v>52</v>
      </c>
      <c r="AB195" s="46">
        <v>45200</v>
      </c>
      <c r="AC195" s="45"/>
      <c r="AD195" s="47" t="s">
        <v>45</v>
      </c>
      <c r="AE195" s="47"/>
    </row>
    <row r="196" spans="1:31" s="58" customFormat="1" ht="13.15" customHeight="1" x14ac:dyDescent="0.25">
      <c r="A196" s="11">
        <v>2025</v>
      </c>
      <c r="B196" s="11">
        <v>12</v>
      </c>
      <c r="C196" s="11">
        <v>12</v>
      </c>
      <c r="D196" s="11">
        <v>16</v>
      </c>
      <c r="E196" s="11">
        <v>1</v>
      </c>
      <c r="F196" s="59">
        <v>7</v>
      </c>
      <c r="G196" s="11">
        <v>1189649</v>
      </c>
      <c r="H196" s="11" t="s">
        <v>779</v>
      </c>
      <c r="I196" s="11" t="s">
        <v>780</v>
      </c>
      <c r="J196" s="44" t="s">
        <v>35</v>
      </c>
      <c r="K196" s="44"/>
      <c r="L196" s="11">
        <v>113</v>
      </c>
      <c r="M196" s="44" t="s">
        <v>92</v>
      </c>
      <c r="N196" s="44">
        <v>1528300</v>
      </c>
      <c r="O196" s="44">
        <v>1528300</v>
      </c>
      <c r="P196" s="47" t="s">
        <v>1180</v>
      </c>
      <c r="Q196" s="47"/>
      <c r="R196" s="11"/>
      <c r="S196" s="11" t="s">
        <v>84</v>
      </c>
      <c r="T196" s="55" t="s">
        <v>781</v>
      </c>
      <c r="U196" s="11" t="s">
        <v>40</v>
      </c>
      <c r="V196" s="11" t="s">
        <v>41</v>
      </c>
      <c r="W196" s="11"/>
      <c r="X196" s="11">
        <v>2023</v>
      </c>
      <c r="Y196" s="11">
        <v>18</v>
      </c>
      <c r="Z196" s="11" t="s">
        <v>687</v>
      </c>
      <c r="AA196" s="45" t="s">
        <v>52</v>
      </c>
      <c r="AB196" s="46">
        <v>45200</v>
      </c>
      <c r="AC196" s="45"/>
      <c r="AD196" s="47" t="s">
        <v>45</v>
      </c>
      <c r="AE196" s="47"/>
    </row>
    <row r="197" spans="1:31" s="58" customFormat="1" ht="13.15" customHeight="1" x14ac:dyDescent="0.25">
      <c r="A197" s="11">
        <v>2025</v>
      </c>
      <c r="B197" s="11">
        <v>12</v>
      </c>
      <c r="C197" s="11">
        <v>12</v>
      </c>
      <c r="D197" s="11">
        <v>16</v>
      </c>
      <c r="E197" s="11">
        <v>1</v>
      </c>
      <c r="F197" s="59">
        <v>7</v>
      </c>
      <c r="G197" s="11">
        <v>1189649</v>
      </c>
      <c r="H197" s="11" t="s">
        <v>779</v>
      </c>
      <c r="I197" s="11" t="s">
        <v>780</v>
      </c>
      <c r="J197" s="44" t="s">
        <v>35</v>
      </c>
      <c r="K197" s="44"/>
      <c r="L197" s="11">
        <v>114</v>
      </c>
      <c r="M197" s="44" t="s">
        <v>92</v>
      </c>
      <c r="N197" s="44">
        <v>6500000</v>
      </c>
      <c r="O197" s="44">
        <v>6500000</v>
      </c>
      <c r="P197" s="47" t="s">
        <v>1481</v>
      </c>
      <c r="Q197" s="47"/>
      <c r="R197" s="11"/>
      <c r="S197" s="11" t="s">
        <v>84</v>
      </c>
      <c r="T197" s="55" t="s">
        <v>781</v>
      </c>
      <c r="U197" s="11" t="s">
        <v>40</v>
      </c>
      <c r="V197" s="11" t="s">
        <v>41</v>
      </c>
      <c r="W197" s="11"/>
      <c r="X197" s="11">
        <v>2023</v>
      </c>
      <c r="Y197" s="11">
        <v>18</v>
      </c>
      <c r="Z197" s="11" t="s">
        <v>687</v>
      </c>
      <c r="AA197" s="45" t="s">
        <v>52</v>
      </c>
      <c r="AB197" s="46">
        <v>45200</v>
      </c>
      <c r="AC197" s="45"/>
      <c r="AD197" s="47" t="s">
        <v>45</v>
      </c>
      <c r="AE197" s="47"/>
    </row>
    <row r="198" spans="1:31" s="58" customFormat="1" ht="13.15" customHeight="1" x14ac:dyDescent="0.25">
      <c r="A198" s="11">
        <v>2025</v>
      </c>
      <c r="B198" s="11">
        <v>12</v>
      </c>
      <c r="C198" s="11">
        <v>12</v>
      </c>
      <c r="D198" s="11">
        <v>16</v>
      </c>
      <c r="E198" s="11">
        <v>1</v>
      </c>
      <c r="F198" s="59">
        <v>7</v>
      </c>
      <c r="G198" s="11">
        <v>1189649</v>
      </c>
      <c r="H198" s="11" t="s">
        <v>779</v>
      </c>
      <c r="I198" s="11" t="s">
        <v>780</v>
      </c>
      <c r="J198" s="44" t="s">
        <v>35</v>
      </c>
      <c r="K198" s="44"/>
      <c r="L198" s="11">
        <v>114</v>
      </c>
      <c r="M198" s="44" t="s">
        <v>92</v>
      </c>
      <c r="N198" s="44">
        <v>1528300</v>
      </c>
      <c r="O198" s="44">
        <v>1528300</v>
      </c>
      <c r="P198" s="47" t="s">
        <v>1482</v>
      </c>
      <c r="Q198" s="47"/>
      <c r="R198" s="11"/>
      <c r="S198" s="11" t="s">
        <v>84</v>
      </c>
      <c r="T198" s="55" t="s">
        <v>781</v>
      </c>
      <c r="U198" s="11" t="s">
        <v>40</v>
      </c>
      <c r="V198" s="11" t="s">
        <v>41</v>
      </c>
      <c r="W198" s="11"/>
      <c r="X198" s="11">
        <v>2023</v>
      </c>
      <c r="Y198" s="11">
        <v>18</v>
      </c>
      <c r="Z198" s="11" t="s">
        <v>687</v>
      </c>
      <c r="AA198" s="45" t="s">
        <v>52</v>
      </c>
      <c r="AB198" s="46">
        <v>45200</v>
      </c>
      <c r="AC198" s="45"/>
      <c r="AD198" s="47" t="s">
        <v>45</v>
      </c>
      <c r="AE198" s="47"/>
    </row>
    <row r="199" spans="1:31" s="58" customFormat="1" ht="13.15" customHeight="1" x14ac:dyDescent="0.25">
      <c r="A199" s="11">
        <v>2025</v>
      </c>
      <c r="B199" s="11">
        <v>12</v>
      </c>
      <c r="C199" s="11">
        <v>12</v>
      </c>
      <c r="D199" s="11">
        <v>16</v>
      </c>
      <c r="E199" s="11">
        <v>1</v>
      </c>
      <c r="F199" s="59">
        <v>7</v>
      </c>
      <c r="G199" s="11">
        <v>2441263</v>
      </c>
      <c r="H199" s="11" t="s">
        <v>782</v>
      </c>
      <c r="I199" s="11" t="s">
        <v>783</v>
      </c>
      <c r="J199" s="44" t="s">
        <v>35</v>
      </c>
      <c r="K199" s="44">
        <f>O199+O200+O201+O202</f>
        <v>16056600</v>
      </c>
      <c r="L199" s="11">
        <v>111</v>
      </c>
      <c r="M199" s="44" t="s">
        <v>95</v>
      </c>
      <c r="N199" s="44">
        <v>6500000</v>
      </c>
      <c r="O199" s="44">
        <v>6500000</v>
      </c>
      <c r="P199" s="47" t="s">
        <v>37</v>
      </c>
      <c r="Q199" s="47"/>
      <c r="R199" s="11"/>
      <c r="S199" s="11" t="s">
        <v>84</v>
      </c>
      <c r="T199" s="55" t="s">
        <v>784</v>
      </c>
      <c r="U199" s="11" t="s">
        <v>40</v>
      </c>
      <c r="V199" s="11" t="s">
        <v>41</v>
      </c>
      <c r="W199" s="11"/>
      <c r="X199" s="11">
        <v>2023</v>
      </c>
      <c r="Y199" s="11">
        <v>13</v>
      </c>
      <c r="Z199" s="11" t="s">
        <v>687</v>
      </c>
      <c r="AA199" s="45" t="s">
        <v>52</v>
      </c>
      <c r="AB199" s="46">
        <v>45188</v>
      </c>
      <c r="AC199" s="45"/>
      <c r="AD199" s="47" t="s">
        <v>45</v>
      </c>
      <c r="AE199" s="47"/>
    </row>
    <row r="200" spans="1:31" s="58" customFormat="1" ht="13.15" customHeight="1" x14ac:dyDescent="0.25">
      <c r="A200" s="11">
        <v>2025</v>
      </c>
      <c r="B200" s="11">
        <v>12</v>
      </c>
      <c r="C200" s="11">
        <v>12</v>
      </c>
      <c r="D200" s="11">
        <v>16</v>
      </c>
      <c r="E200" s="11">
        <v>1</v>
      </c>
      <c r="F200" s="59">
        <v>7</v>
      </c>
      <c r="G200" s="11">
        <v>2441263</v>
      </c>
      <c r="H200" s="11" t="s">
        <v>782</v>
      </c>
      <c r="I200" s="11" t="s">
        <v>783</v>
      </c>
      <c r="J200" s="44" t="s">
        <v>35</v>
      </c>
      <c r="K200" s="44"/>
      <c r="L200" s="11">
        <v>113</v>
      </c>
      <c r="M200" s="44" t="s">
        <v>92</v>
      </c>
      <c r="N200" s="44">
        <v>1528300</v>
      </c>
      <c r="O200" s="44">
        <v>1528300</v>
      </c>
      <c r="P200" s="47" t="s">
        <v>1180</v>
      </c>
      <c r="Q200" s="47"/>
      <c r="R200" s="11"/>
      <c r="S200" s="11" t="s">
        <v>84</v>
      </c>
      <c r="T200" s="55" t="s">
        <v>784</v>
      </c>
      <c r="U200" s="11" t="s">
        <v>40</v>
      </c>
      <c r="V200" s="11" t="s">
        <v>41</v>
      </c>
      <c r="W200" s="11"/>
      <c r="X200" s="11">
        <v>2023</v>
      </c>
      <c r="Y200" s="11">
        <v>13</v>
      </c>
      <c r="Z200" s="11" t="s">
        <v>687</v>
      </c>
      <c r="AA200" s="45" t="s">
        <v>52</v>
      </c>
      <c r="AB200" s="46">
        <v>45188</v>
      </c>
      <c r="AC200" s="45"/>
      <c r="AD200" s="47" t="s">
        <v>45</v>
      </c>
      <c r="AE200" s="47"/>
    </row>
    <row r="201" spans="1:31" s="58" customFormat="1" ht="13.15" customHeight="1" x14ac:dyDescent="0.25">
      <c r="A201" s="11">
        <v>2025</v>
      </c>
      <c r="B201" s="11">
        <v>12</v>
      </c>
      <c r="C201" s="11">
        <v>12</v>
      </c>
      <c r="D201" s="11">
        <v>16</v>
      </c>
      <c r="E201" s="11">
        <v>1</v>
      </c>
      <c r="F201" s="59">
        <v>7</v>
      </c>
      <c r="G201" s="11">
        <v>2441263</v>
      </c>
      <c r="H201" s="11" t="s">
        <v>782</v>
      </c>
      <c r="I201" s="11" t="s">
        <v>783</v>
      </c>
      <c r="J201" s="44" t="s">
        <v>35</v>
      </c>
      <c r="K201" s="44"/>
      <c r="L201" s="11">
        <v>114</v>
      </c>
      <c r="M201" s="44" t="s">
        <v>92</v>
      </c>
      <c r="N201" s="44">
        <v>6500000</v>
      </c>
      <c r="O201" s="44">
        <v>6500000</v>
      </c>
      <c r="P201" s="47" t="s">
        <v>1481</v>
      </c>
      <c r="Q201" s="47"/>
      <c r="R201" s="11"/>
      <c r="S201" s="11" t="s">
        <v>84</v>
      </c>
      <c r="T201" s="55" t="s">
        <v>784</v>
      </c>
      <c r="U201" s="11" t="s">
        <v>40</v>
      </c>
      <c r="V201" s="11" t="s">
        <v>41</v>
      </c>
      <c r="W201" s="11"/>
      <c r="X201" s="11">
        <v>2023</v>
      </c>
      <c r="Y201" s="11">
        <v>13</v>
      </c>
      <c r="Z201" s="11" t="s">
        <v>687</v>
      </c>
      <c r="AA201" s="45" t="s">
        <v>52</v>
      </c>
      <c r="AB201" s="46">
        <v>45188</v>
      </c>
      <c r="AC201" s="45"/>
      <c r="AD201" s="47" t="s">
        <v>45</v>
      </c>
      <c r="AE201" s="47"/>
    </row>
    <row r="202" spans="1:31" s="58" customFormat="1" ht="13.15" customHeight="1" x14ac:dyDescent="0.25">
      <c r="A202" s="11">
        <v>2025</v>
      </c>
      <c r="B202" s="11">
        <v>12</v>
      </c>
      <c r="C202" s="11">
        <v>12</v>
      </c>
      <c r="D202" s="11">
        <v>16</v>
      </c>
      <c r="E202" s="11">
        <v>1</v>
      </c>
      <c r="F202" s="59">
        <v>7</v>
      </c>
      <c r="G202" s="11">
        <v>2441263</v>
      </c>
      <c r="H202" s="11" t="s">
        <v>782</v>
      </c>
      <c r="I202" s="11" t="s">
        <v>783</v>
      </c>
      <c r="J202" s="44" t="s">
        <v>35</v>
      </c>
      <c r="K202" s="44"/>
      <c r="L202" s="11">
        <v>114</v>
      </c>
      <c r="M202" s="44" t="s">
        <v>92</v>
      </c>
      <c r="N202" s="44">
        <v>1528300</v>
      </c>
      <c r="O202" s="44">
        <v>1528300</v>
      </c>
      <c r="P202" s="47" t="s">
        <v>1482</v>
      </c>
      <c r="Q202" s="47"/>
      <c r="R202" s="11"/>
      <c r="S202" s="11" t="s">
        <v>84</v>
      </c>
      <c r="T202" s="55" t="s">
        <v>784</v>
      </c>
      <c r="U202" s="11" t="s">
        <v>40</v>
      </c>
      <c r="V202" s="11" t="s">
        <v>41</v>
      </c>
      <c r="W202" s="11"/>
      <c r="X202" s="11">
        <v>2023</v>
      </c>
      <c r="Y202" s="11">
        <v>13</v>
      </c>
      <c r="Z202" s="11" t="s">
        <v>687</v>
      </c>
      <c r="AA202" s="45" t="s">
        <v>52</v>
      </c>
      <c r="AB202" s="46">
        <v>45188</v>
      </c>
      <c r="AC202" s="45"/>
      <c r="AD202" s="47" t="s">
        <v>45</v>
      </c>
      <c r="AE202" s="47"/>
    </row>
    <row r="203" spans="1:31" s="58" customFormat="1" ht="13.15" customHeight="1" x14ac:dyDescent="0.25">
      <c r="A203" s="11">
        <v>2025</v>
      </c>
      <c r="B203" s="11">
        <v>12</v>
      </c>
      <c r="C203" s="11">
        <v>12</v>
      </c>
      <c r="D203" s="11">
        <v>16</v>
      </c>
      <c r="E203" s="11">
        <v>1</v>
      </c>
      <c r="F203" s="59">
        <v>7</v>
      </c>
      <c r="G203" s="11">
        <v>1260488</v>
      </c>
      <c r="H203" s="11" t="s">
        <v>785</v>
      </c>
      <c r="I203" s="11" t="s">
        <v>786</v>
      </c>
      <c r="J203" s="44" t="s">
        <v>35</v>
      </c>
      <c r="K203" s="44">
        <f>O203+O204+O205+O206</f>
        <v>16056600</v>
      </c>
      <c r="L203" s="11">
        <v>111</v>
      </c>
      <c r="M203" s="44" t="s">
        <v>95</v>
      </c>
      <c r="N203" s="44">
        <v>6500000</v>
      </c>
      <c r="O203" s="44">
        <v>6500000</v>
      </c>
      <c r="P203" s="47" t="s">
        <v>37</v>
      </c>
      <c r="Q203" s="47"/>
      <c r="R203" s="11"/>
      <c r="S203" s="11" t="s">
        <v>84</v>
      </c>
      <c r="T203" s="55" t="s">
        <v>787</v>
      </c>
      <c r="U203" s="11" t="s">
        <v>40</v>
      </c>
      <c r="V203" s="11" t="s">
        <v>41</v>
      </c>
      <c r="W203" s="11"/>
      <c r="X203" s="11">
        <v>2023</v>
      </c>
      <c r="Y203" s="11">
        <v>20</v>
      </c>
      <c r="Z203" s="11" t="s">
        <v>687</v>
      </c>
      <c r="AA203" s="45" t="s">
        <v>52</v>
      </c>
      <c r="AB203" s="46">
        <v>45183</v>
      </c>
      <c r="AC203" s="45"/>
      <c r="AD203" s="47" t="s">
        <v>45</v>
      </c>
      <c r="AE203" s="47"/>
    </row>
    <row r="204" spans="1:31" s="58" customFormat="1" ht="13.15" customHeight="1" x14ac:dyDescent="0.25">
      <c r="A204" s="11">
        <v>2025</v>
      </c>
      <c r="B204" s="11">
        <v>12</v>
      </c>
      <c r="C204" s="11">
        <v>12</v>
      </c>
      <c r="D204" s="11">
        <v>16</v>
      </c>
      <c r="E204" s="11">
        <v>1</v>
      </c>
      <c r="F204" s="59">
        <v>7</v>
      </c>
      <c r="G204" s="11">
        <v>1260488</v>
      </c>
      <c r="H204" s="11" t="s">
        <v>785</v>
      </c>
      <c r="I204" s="11" t="s">
        <v>786</v>
      </c>
      <c r="J204" s="44" t="s">
        <v>35</v>
      </c>
      <c r="K204" s="44"/>
      <c r="L204" s="11">
        <v>113</v>
      </c>
      <c r="M204" s="44" t="s">
        <v>92</v>
      </c>
      <c r="N204" s="44">
        <v>1528300</v>
      </c>
      <c r="O204" s="44">
        <v>1528300</v>
      </c>
      <c r="P204" s="47" t="s">
        <v>1180</v>
      </c>
      <c r="Q204" s="47"/>
      <c r="R204" s="11"/>
      <c r="S204" s="11" t="s">
        <v>84</v>
      </c>
      <c r="T204" s="55" t="s">
        <v>787</v>
      </c>
      <c r="U204" s="11" t="s">
        <v>40</v>
      </c>
      <c r="V204" s="11" t="s">
        <v>41</v>
      </c>
      <c r="W204" s="11"/>
      <c r="X204" s="11">
        <v>2023</v>
      </c>
      <c r="Y204" s="11">
        <v>20</v>
      </c>
      <c r="Z204" s="11" t="s">
        <v>687</v>
      </c>
      <c r="AA204" s="45" t="s">
        <v>52</v>
      </c>
      <c r="AB204" s="46">
        <v>45183</v>
      </c>
      <c r="AC204" s="45"/>
      <c r="AD204" s="47" t="s">
        <v>45</v>
      </c>
      <c r="AE204" s="47"/>
    </row>
    <row r="205" spans="1:31" s="58" customFormat="1" ht="13.15" customHeight="1" x14ac:dyDescent="0.25">
      <c r="A205" s="11">
        <v>2025</v>
      </c>
      <c r="B205" s="11">
        <v>12</v>
      </c>
      <c r="C205" s="11">
        <v>12</v>
      </c>
      <c r="D205" s="11">
        <v>16</v>
      </c>
      <c r="E205" s="11">
        <v>1</v>
      </c>
      <c r="F205" s="59">
        <v>7</v>
      </c>
      <c r="G205" s="11">
        <v>1260488</v>
      </c>
      <c r="H205" s="11" t="s">
        <v>785</v>
      </c>
      <c r="I205" s="11" t="s">
        <v>786</v>
      </c>
      <c r="J205" s="44" t="s">
        <v>35</v>
      </c>
      <c r="K205" s="44"/>
      <c r="L205" s="11">
        <v>114</v>
      </c>
      <c r="M205" s="44" t="s">
        <v>92</v>
      </c>
      <c r="N205" s="44">
        <v>6500000</v>
      </c>
      <c r="O205" s="44">
        <v>6500000</v>
      </c>
      <c r="P205" s="47" t="s">
        <v>1481</v>
      </c>
      <c r="Q205" s="47"/>
      <c r="R205" s="11"/>
      <c r="S205" s="11" t="s">
        <v>84</v>
      </c>
      <c r="T205" s="55" t="s">
        <v>787</v>
      </c>
      <c r="U205" s="11" t="s">
        <v>40</v>
      </c>
      <c r="V205" s="11" t="s">
        <v>41</v>
      </c>
      <c r="W205" s="11"/>
      <c r="X205" s="11">
        <v>2023</v>
      </c>
      <c r="Y205" s="11">
        <v>20</v>
      </c>
      <c r="Z205" s="11" t="s">
        <v>687</v>
      </c>
      <c r="AA205" s="45" t="s">
        <v>52</v>
      </c>
      <c r="AB205" s="46">
        <v>45183</v>
      </c>
      <c r="AC205" s="45"/>
      <c r="AD205" s="47" t="s">
        <v>45</v>
      </c>
      <c r="AE205" s="47"/>
    </row>
    <row r="206" spans="1:31" s="58" customFormat="1" ht="13.15" customHeight="1" x14ac:dyDescent="0.25">
      <c r="A206" s="11">
        <v>2025</v>
      </c>
      <c r="B206" s="11">
        <v>12</v>
      </c>
      <c r="C206" s="11">
        <v>12</v>
      </c>
      <c r="D206" s="11">
        <v>16</v>
      </c>
      <c r="E206" s="11">
        <v>1</v>
      </c>
      <c r="F206" s="59">
        <v>7</v>
      </c>
      <c r="G206" s="11">
        <v>1260488</v>
      </c>
      <c r="H206" s="11" t="s">
        <v>785</v>
      </c>
      <c r="I206" s="11" t="s">
        <v>786</v>
      </c>
      <c r="J206" s="44" t="s">
        <v>35</v>
      </c>
      <c r="K206" s="44"/>
      <c r="L206" s="11">
        <v>114</v>
      </c>
      <c r="M206" s="44" t="s">
        <v>92</v>
      </c>
      <c r="N206" s="44">
        <v>1528300</v>
      </c>
      <c r="O206" s="44">
        <v>1528300</v>
      </c>
      <c r="P206" s="47" t="s">
        <v>1482</v>
      </c>
      <c r="Q206" s="47"/>
      <c r="R206" s="11"/>
      <c r="S206" s="11" t="s">
        <v>84</v>
      </c>
      <c r="T206" s="55" t="s">
        <v>787</v>
      </c>
      <c r="U206" s="11" t="s">
        <v>40</v>
      </c>
      <c r="V206" s="11" t="s">
        <v>41</v>
      </c>
      <c r="W206" s="11"/>
      <c r="X206" s="11">
        <v>2023</v>
      </c>
      <c r="Y206" s="11">
        <v>20</v>
      </c>
      <c r="Z206" s="11" t="s">
        <v>687</v>
      </c>
      <c r="AA206" s="45" t="s">
        <v>52</v>
      </c>
      <c r="AB206" s="46">
        <v>45183</v>
      </c>
      <c r="AC206" s="45"/>
      <c r="AD206" s="47" t="s">
        <v>45</v>
      </c>
      <c r="AE206" s="47"/>
    </row>
    <row r="207" spans="1:31" s="58" customFormat="1" ht="13.15" customHeight="1" x14ac:dyDescent="0.25">
      <c r="A207" s="11">
        <v>2025</v>
      </c>
      <c r="B207" s="11">
        <v>12</v>
      </c>
      <c r="C207" s="11">
        <v>12</v>
      </c>
      <c r="D207" s="11">
        <v>16</v>
      </c>
      <c r="E207" s="11">
        <v>1</v>
      </c>
      <c r="F207" s="59">
        <v>7</v>
      </c>
      <c r="G207" s="11">
        <v>5618810</v>
      </c>
      <c r="H207" s="11" t="s">
        <v>790</v>
      </c>
      <c r="I207" s="11" t="s">
        <v>791</v>
      </c>
      <c r="J207" s="44" t="s">
        <v>35</v>
      </c>
      <c r="K207" s="44">
        <f>O207+O208+O209+O210</f>
        <v>16056600</v>
      </c>
      <c r="L207" s="11">
        <v>111</v>
      </c>
      <c r="M207" s="44" t="s">
        <v>95</v>
      </c>
      <c r="N207" s="44">
        <v>6500000</v>
      </c>
      <c r="O207" s="44">
        <v>6500000</v>
      </c>
      <c r="P207" s="47" t="s">
        <v>37</v>
      </c>
      <c r="Q207" s="47"/>
      <c r="R207" s="11"/>
      <c r="S207" s="11" t="s">
        <v>84</v>
      </c>
      <c r="T207" s="55" t="s">
        <v>792</v>
      </c>
      <c r="U207" s="11" t="s">
        <v>40</v>
      </c>
      <c r="V207" s="11" t="s">
        <v>41</v>
      </c>
      <c r="W207" s="11"/>
      <c r="X207" s="11">
        <v>2023</v>
      </c>
      <c r="Y207" s="11">
        <v>20</v>
      </c>
      <c r="Z207" s="11" t="s">
        <v>687</v>
      </c>
      <c r="AA207" s="45" t="s">
        <v>52</v>
      </c>
      <c r="AB207" s="46">
        <v>45188</v>
      </c>
      <c r="AC207" s="45"/>
      <c r="AD207" s="47" t="s">
        <v>45</v>
      </c>
      <c r="AE207" s="47"/>
    </row>
    <row r="208" spans="1:31" s="58" customFormat="1" ht="13.15" customHeight="1" x14ac:dyDescent="0.25">
      <c r="A208" s="11">
        <v>2025</v>
      </c>
      <c r="B208" s="11">
        <v>12</v>
      </c>
      <c r="C208" s="11">
        <v>12</v>
      </c>
      <c r="D208" s="11">
        <v>16</v>
      </c>
      <c r="E208" s="11">
        <v>1</v>
      </c>
      <c r="F208" s="59">
        <v>7</v>
      </c>
      <c r="G208" s="11">
        <v>5618810</v>
      </c>
      <c r="H208" s="11" t="s">
        <v>790</v>
      </c>
      <c r="I208" s="11" t="s">
        <v>791</v>
      </c>
      <c r="J208" s="44" t="s">
        <v>35</v>
      </c>
      <c r="K208" s="44"/>
      <c r="L208" s="11">
        <v>113</v>
      </c>
      <c r="M208" s="44" t="s">
        <v>92</v>
      </c>
      <c r="N208" s="44">
        <v>1528300</v>
      </c>
      <c r="O208" s="44">
        <v>1528300</v>
      </c>
      <c r="P208" s="47" t="s">
        <v>1180</v>
      </c>
      <c r="Q208" s="47"/>
      <c r="R208" s="11"/>
      <c r="S208" s="11" t="s">
        <v>84</v>
      </c>
      <c r="T208" s="55" t="s">
        <v>792</v>
      </c>
      <c r="U208" s="11" t="s">
        <v>40</v>
      </c>
      <c r="V208" s="11" t="s">
        <v>41</v>
      </c>
      <c r="W208" s="11"/>
      <c r="X208" s="11">
        <v>2023</v>
      </c>
      <c r="Y208" s="11">
        <v>20</v>
      </c>
      <c r="Z208" s="11" t="s">
        <v>687</v>
      </c>
      <c r="AA208" s="45" t="s">
        <v>52</v>
      </c>
      <c r="AB208" s="46">
        <v>45188</v>
      </c>
      <c r="AC208" s="45"/>
      <c r="AD208" s="47" t="s">
        <v>45</v>
      </c>
      <c r="AE208" s="47"/>
    </row>
    <row r="209" spans="1:31" s="58" customFormat="1" ht="13.15" customHeight="1" x14ac:dyDescent="0.25">
      <c r="A209" s="11">
        <v>2025</v>
      </c>
      <c r="B209" s="11">
        <v>12</v>
      </c>
      <c r="C209" s="11">
        <v>12</v>
      </c>
      <c r="D209" s="11">
        <v>16</v>
      </c>
      <c r="E209" s="11">
        <v>1</v>
      </c>
      <c r="F209" s="59">
        <v>7</v>
      </c>
      <c r="G209" s="11">
        <v>5618810</v>
      </c>
      <c r="H209" s="11" t="s">
        <v>790</v>
      </c>
      <c r="I209" s="11" t="s">
        <v>791</v>
      </c>
      <c r="J209" s="44" t="s">
        <v>35</v>
      </c>
      <c r="K209" s="44"/>
      <c r="L209" s="11">
        <v>114</v>
      </c>
      <c r="M209" s="44" t="s">
        <v>92</v>
      </c>
      <c r="N209" s="44">
        <v>6500000</v>
      </c>
      <c r="O209" s="44">
        <v>6500000</v>
      </c>
      <c r="P209" s="47" t="s">
        <v>1481</v>
      </c>
      <c r="Q209" s="47"/>
      <c r="R209" s="11"/>
      <c r="S209" s="11" t="s">
        <v>84</v>
      </c>
      <c r="T209" s="55" t="s">
        <v>792</v>
      </c>
      <c r="U209" s="11" t="s">
        <v>40</v>
      </c>
      <c r="V209" s="11" t="s">
        <v>41</v>
      </c>
      <c r="W209" s="11"/>
      <c r="X209" s="11">
        <v>2023</v>
      </c>
      <c r="Y209" s="11">
        <v>20</v>
      </c>
      <c r="Z209" s="11" t="s">
        <v>687</v>
      </c>
      <c r="AA209" s="45" t="s">
        <v>52</v>
      </c>
      <c r="AB209" s="46">
        <v>45188</v>
      </c>
      <c r="AC209" s="45"/>
      <c r="AD209" s="47" t="s">
        <v>45</v>
      </c>
      <c r="AE209" s="47"/>
    </row>
    <row r="210" spans="1:31" s="58" customFormat="1" ht="13.15" customHeight="1" x14ac:dyDescent="0.25">
      <c r="A210" s="11">
        <v>2025</v>
      </c>
      <c r="B210" s="11">
        <v>12</v>
      </c>
      <c r="C210" s="11">
        <v>12</v>
      </c>
      <c r="D210" s="11">
        <v>16</v>
      </c>
      <c r="E210" s="11">
        <v>1</v>
      </c>
      <c r="F210" s="59">
        <v>7</v>
      </c>
      <c r="G210" s="11">
        <v>5618810</v>
      </c>
      <c r="H210" s="11" t="s">
        <v>790</v>
      </c>
      <c r="I210" s="11" t="s">
        <v>791</v>
      </c>
      <c r="J210" s="44" t="s">
        <v>35</v>
      </c>
      <c r="K210" s="44"/>
      <c r="L210" s="11">
        <v>114</v>
      </c>
      <c r="M210" s="44" t="s">
        <v>92</v>
      </c>
      <c r="N210" s="44">
        <v>1528300</v>
      </c>
      <c r="O210" s="44">
        <v>1528300</v>
      </c>
      <c r="P210" s="47" t="s">
        <v>1482</v>
      </c>
      <c r="Q210" s="47"/>
      <c r="R210" s="11"/>
      <c r="S210" s="11" t="s">
        <v>84</v>
      </c>
      <c r="T210" s="55" t="s">
        <v>792</v>
      </c>
      <c r="U210" s="11" t="s">
        <v>40</v>
      </c>
      <c r="V210" s="11" t="s">
        <v>41</v>
      </c>
      <c r="W210" s="11"/>
      <c r="X210" s="11">
        <v>2023</v>
      </c>
      <c r="Y210" s="11">
        <v>20</v>
      </c>
      <c r="Z210" s="11" t="s">
        <v>687</v>
      </c>
      <c r="AA210" s="45" t="s">
        <v>52</v>
      </c>
      <c r="AB210" s="46">
        <v>45188</v>
      </c>
      <c r="AC210" s="45"/>
      <c r="AD210" s="47" t="s">
        <v>45</v>
      </c>
      <c r="AE210" s="47"/>
    </row>
    <row r="211" spans="1:31" s="58" customFormat="1" ht="13.15" customHeight="1" x14ac:dyDescent="0.25">
      <c r="A211" s="11">
        <v>2025</v>
      </c>
      <c r="B211" s="11">
        <v>12</v>
      </c>
      <c r="C211" s="11">
        <v>12</v>
      </c>
      <c r="D211" s="11">
        <v>16</v>
      </c>
      <c r="E211" s="11">
        <v>1</v>
      </c>
      <c r="F211" s="59">
        <v>7</v>
      </c>
      <c r="G211" s="11">
        <v>3623131</v>
      </c>
      <c r="H211" s="44" t="s">
        <v>612</v>
      </c>
      <c r="I211" s="44" t="s">
        <v>613</v>
      </c>
      <c r="J211" s="44" t="s">
        <v>35</v>
      </c>
      <c r="K211" s="44">
        <f>N211+N212+N213+N214</f>
        <v>14205754</v>
      </c>
      <c r="L211" s="11">
        <v>111</v>
      </c>
      <c r="M211" s="44" t="s">
        <v>95</v>
      </c>
      <c r="N211" s="44">
        <v>6500000</v>
      </c>
      <c r="O211" s="44">
        <v>6500000</v>
      </c>
      <c r="P211" s="47" t="s">
        <v>37</v>
      </c>
      <c r="Q211" s="47"/>
      <c r="R211" s="11"/>
      <c r="S211" s="11" t="s">
        <v>84</v>
      </c>
      <c r="T211" s="47" t="s">
        <v>1074</v>
      </c>
      <c r="U211" s="11" t="s">
        <v>40</v>
      </c>
      <c r="V211" s="11" t="s">
        <v>41</v>
      </c>
      <c r="W211" s="11" t="s">
        <v>42</v>
      </c>
      <c r="X211" s="11">
        <v>2018</v>
      </c>
      <c r="Y211" s="11">
        <v>33</v>
      </c>
      <c r="Z211" s="11" t="s">
        <v>687</v>
      </c>
      <c r="AA211" s="45" t="s">
        <v>614</v>
      </c>
      <c r="AB211" s="46">
        <v>43136</v>
      </c>
      <c r="AC211" s="45"/>
      <c r="AD211" s="47" t="s">
        <v>102</v>
      </c>
      <c r="AE211" s="47"/>
    </row>
    <row r="212" spans="1:31" s="58" customFormat="1" ht="13.15" customHeight="1" x14ac:dyDescent="0.25">
      <c r="A212" s="11">
        <v>2025</v>
      </c>
      <c r="B212" s="11">
        <v>12</v>
      </c>
      <c r="C212" s="11">
        <v>12</v>
      </c>
      <c r="D212" s="11">
        <v>16</v>
      </c>
      <c r="E212" s="11">
        <v>1</v>
      </c>
      <c r="F212" s="59">
        <v>7</v>
      </c>
      <c r="G212" s="11">
        <v>3623131</v>
      </c>
      <c r="H212" s="44" t="s">
        <v>612</v>
      </c>
      <c r="I212" s="44" t="s">
        <v>613</v>
      </c>
      <c r="J212" s="44" t="s">
        <v>35</v>
      </c>
      <c r="K212" s="44"/>
      <c r="L212" s="11">
        <v>113</v>
      </c>
      <c r="M212" s="44" t="s">
        <v>92</v>
      </c>
      <c r="N212" s="44">
        <v>1528300</v>
      </c>
      <c r="O212" s="44">
        <v>1528300</v>
      </c>
      <c r="P212" s="47" t="s">
        <v>1180</v>
      </c>
      <c r="Q212" s="47"/>
      <c r="R212" s="11"/>
      <c r="S212" s="11" t="s">
        <v>84</v>
      </c>
      <c r="T212" s="47" t="s">
        <v>1074</v>
      </c>
      <c r="U212" s="11" t="s">
        <v>40</v>
      </c>
      <c r="V212" s="11" t="s">
        <v>41</v>
      </c>
      <c r="W212" s="11" t="s">
        <v>42</v>
      </c>
      <c r="X212" s="11">
        <v>2018</v>
      </c>
      <c r="Y212" s="11">
        <v>33</v>
      </c>
      <c r="Z212" s="11" t="s">
        <v>687</v>
      </c>
      <c r="AA212" s="45" t="s">
        <v>614</v>
      </c>
      <c r="AB212" s="46">
        <v>43136</v>
      </c>
      <c r="AC212" s="45"/>
      <c r="AD212" s="47" t="s">
        <v>102</v>
      </c>
      <c r="AE212" s="47"/>
    </row>
    <row r="213" spans="1:31" s="58" customFormat="1" ht="13.15" customHeight="1" x14ac:dyDescent="0.25">
      <c r="A213" s="11">
        <v>2025</v>
      </c>
      <c r="B213" s="11">
        <v>12</v>
      </c>
      <c r="C213" s="11">
        <v>12</v>
      </c>
      <c r="D213" s="11">
        <v>16</v>
      </c>
      <c r="E213" s="11">
        <v>1</v>
      </c>
      <c r="F213" s="59">
        <v>7</v>
      </c>
      <c r="G213" s="11">
        <v>3623131</v>
      </c>
      <c r="H213" s="44" t="s">
        <v>612</v>
      </c>
      <c r="I213" s="44" t="s">
        <v>613</v>
      </c>
      <c r="J213" s="44" t="s">
        <v>35</v>
      </c>
      <c r="K213" s="44"/>
      <c r="L213" s="11">
        <v>114</v>
      </c>
      <c r="M213" s="44" t="s">
        <v>92</v>
      </c>
      <c r="N213" s="44">
        <v>4649154</v>
      </c>
      <c r="O213" s="44">
        <v>4649154</v>
      </c>
      <c r="P213" s="47" t="s">
        <v>1481</v>
      </c>
      <c r="Q213" s="47"/>
      <c r="R213" s="11"/>
      <c r="S213" s="11" t="s">
        <v>84</v>
      </c>
      <c r="T213" s="47" t="s">
        <v>1074</v>
      </c>
      <c r="U213" s="11" t="s">
        <v>40</v>
      </c>
      <c r="V213" s="11" t="s">
        <v>41</v>
      </c>
      <c r="W213" s="11" t="s">
        <v>42</v>
      </c>
      <c r="X213" s="11">
        <v>2018</v>
      </c>
      <c r="Y213" s="11">
        <v>33</v>
      </c>
      <c r="Z213" s="11" t="s">
        <v>687</v>
      </c>
      <c r="AA213" s="45" t="s">
        <v>614</v>
      </c>
      <c r="AB213" s="46">
        <v>43136</v>
      </c>
      <c r="AC213" s="45"/>
      <c r="AD213" s="47" t="s">
        <v>102</v>
      </c>
      <c r="AE213" s="47"/>
    </row>
    <row r="214" spans="1:31" s="58" customFormat="1" ht="13.15" customHeight="1" x14ac:dyDescent="0.25">
      <c r="A214" s="11">
        <v>2025</v>
      </c>
      <c r="B214" s="11">
        <v>12</v>
      </c>
      <c r="C214" s="11">
        <v>12</v>
      </c>
      <c r="D214" s="11">
        <v>16</v>
      </c>
      <c r="E214" s="11">
        <v>1</v>
      </c>
      <c r="F214" s="59">
        <v>7</v>
      </c>
      <c r="G214" s="11">
        <v>3623131</v>
      </c>
      <c r="H214" s="44" t="s">
        <v>612</v>
      </c>
      <c r="I214" s="44" t="s">
        <v>613</v>
      </c>
      <c r="J214" s="44" t="s">
        <v>35</v>
      </c>
      <c r="K214" s="44"/>
      <c r="L214" s="11">
        <v>114</v>
      </c>
      <c r="M214" s="44" t="s">
        <v>92</v>
      </c>
      <c r="N214" s="44">
        <v>1528300</v>
      </c>
      <c r="O214" s="44">
        <v>1528300</v>
      </c>
      <c r="P214" s="47" t="s">
        <v>1482</v>
      </c>
      <c r="Q214" s="47"/>
      <c r="R214" s="11"/>
      <c r="S214" s="11" t="s">
        <v>84</v>
      </c>
      <c r="T214" s="47" t="s">
        <v>1074</v>
      </c>
      <c r="U214" s="11" t="s">
        <v>40</v>
      </c>
      <c r="V214" s="11" t="s">
        <v>41</v>
      </c>
      <c r="W214" s="11" t="s">
        <v>42</v>
      </c>
      <c r="X214" s="11">
        <v>2018</v>
      </c>
      <c r="Y214" s="11">
        <v>33</v>
      </c>
      <c r="Z214" s="11" t="s">
        <v>687</v>
      </c>
      <c r="AA214" s="45" t="s">
        <v>614</v>
      </c>
      <c r="AB214" s="46">
        <v>43136</v>
      </c>
      <c r="AC214" s="45"/>
      <c r="AD214" s="47" t="s">
        <v>102</v>
      </c>
      <c r="AE214" s="47"/>
    </row>
    <row r="215" spans="1:31" s="58" customFormat="1" ht="13.15" customHeight="1" x14ac:dyDescent="0.25">
      <c r="A215" s="11">
        <v>2025</v>
      </c>
      <c r="B215" s="11">
        <v>12</v>
      </c>
      <c r="C215" s="11">
        <v>12</v>
      </c>
      <c r="D215" s="11">
        <v>16</v>
      </c>
      <c r="E215" s="11">
        <v>1</v>
      </c>
      <c r="F215" s="59">
        <v>8</v>
      </c>
      <c r="G215" s="11">
        <v>734979</v>
      </c>
      <c r="H215" s="44" t="s">
        <v>103</v>
      </c>
      <c r="I215" s="44" t="s">
        <v>104</v>
      </c>
      <c r="J215" s="44" t="s">
        <v>35</v>
      </c>
      <c r="K215" s="44">
        <f>N215+N216+N217+N218+N219+N220+N221+N222+N223+N224</f>
        <v>21545950</v>
      </c>
      <c r="L215" s="11">
        <v>111</v>
      </c>
      <c r="M215" s="44" t="s">
        <v>109</v>
      </c>
      <c r="N215" s="44">
        <v>7300000</v>
      </c>
      <c r="O215" s="44">
        <v>7300000</v>
      </c>
      <c r="P215" s="47" t="s">
        <v>37</v>
      </c>
      <c r="Q215" s="47"/>
      <c r="R215" s="11"/>
      <c r="S215" s="11" t="s">
        <v>798</v>
      </c>
      <c r="T215" s="47" t="s">
        <v>1017</v>
      </c>
      <c r="U215" s="11" t="s">
        <v>40</v>
      </c>
      <c r="V215" s="11" t="s">
        <v>41</v>
      </c>
      <c r="W215" s="11" t="s">
        <v>42</v>
      </c>
      <c r="X215" s="11">
        <v>1989</v>
      </c>
      <c r="Y215" s="11">
        <v>1</v>
      </c>
      <c r="Z215" s="11" t="s">
        <v>43</v>
      </c>
      <c r="AA215" s="45" t="s">
        <v>105</v>
      </c>
      <c r="AB215" s="46">
        <v>34535</v>
      </c>
      <c r="AC215" s="45"/>
      <c r="AD215" s="47" t="s">
        <v>102</v>
      </c>
      <c r="AE215" s="47"/>
    </row>
    <row r="216" spans="1:31" s="58" customFormat="1" ht="13.15" customHeight="1" x14ac:dyDescent="0.25">
      <c r="A216" s="11">
        <v>2025</v>
      </c>
      <c r="B216" s="11">
        <v>12</v>
      </c>
      <c r="C216" s="11">
        <v>12</v>
      </c>
      <c r="D216" s="11">
        <v>16</v>
      </c>
      <c r="E216" s="11">
        <v>1</v>
      </c>
      <c r="F216" s="59">
        <v>8</v>
      </c>
      <c r="G216" s="11">
        <v>734979</v>
      </c>
      <c r="H216" s="44" t="s">
        <v>103</v>
      </c>
      <c r="I216" s="44" t="s">
        <v>104</v>
      </c>
      <c r="J216" s="44" t="s">
        <v>35</v>
      </c>
      <c r="K216" s="44"/>
      <c r="L216" s="11">
        <v>133</v>
      </c>
      <c r="M216" s="44" t="s">
        <v>109</v>
      </c>
      <c r="N216" s="44">
        <v>2190000</v>
      </c>
      <c r="O216" s="44">
        <v>2190000</v>
      </c>
      <c r="P216" s="47" t="s">
        <v>53</v>
      </c>
      <c r="Q216" s="47"/>
      <c r="R216" s="11"/>
      <c r="S216" s="11" t="s">
        <v>798</v>
      </c>
      <c r="T216" s="47" t="s">
        <v>1017</v>
      </c>
      <c r="U216" s="11" t="s">
        <v>40</v>
      </c>
      <c r="V216" s="11" t="s">
        <v>41</v>
      </c>
      <c r="W216" s="11" t="s">
        <v>42</v>
      </c>
      <c r="X216" s="11">
        <v>1989</v>
      </c>
      <c r="Y216" s="11">
        <v>1</v>
      </c>
      <c r="Z216" s="11" t="s">
        <v>43</v>
      </c>
      <c r="AA216" s="45" t="s">
        <v>105</v>
      </c>
      <c r="AB216" s="46">
        <v>34535</v>
      </c>
      <c r="AC216" s="45"/>
      <c r="AD216" s="47" t="s">
        <v>102</v>
      </c>
      <c r="AE216" s="47"/>
    </row>
    <row r="217" spans="1:31" s="58" customFormat="1" ht="13.15" customHeight="1" x14ac:dyDescent="0.25">
      <c r="A217" s="11">
        <v>2025</v>
      </c>
      <c r="B217" s="11">
        <v>12</v>
      </c>
      <c r="C217" s="11">
        <v>12</v>
      </c>
      <c r="D217" s="11">
        <v>16</v>
      </c>
      <c r="E217" s="11">
        <v>1</v>
      </c>
      <c r="F217" s="59">
        <v>8</v>
      </c>
      <c r="G217" s="11">
        <v>734979</v>
      </c>
      <c r="H217" s="44" t="s">
        <v>103</v>
      </c>
      <c r="I217" s="44" t="s">
        <v>104</v>
      </c>
      <c r="J217" s="44" t="s">
        <v>35</v>
      </c>
      <c r="K217" s="44"/>
      <c r="L217" s="11">
        <v>123</v>
      </c>
      <c r="M217" s="44" t="s">
        <v>109</v>
      </c>
      <c r="N217" s="44">
        <v>657000</v>
      </c>
      <c r="O217" s="44">
        <v>657000</v>
      </c>
      <c r="P217" s="47" t="s">
        <v>1485</v>
      </c>
      <c r="Q217" s="47"/>
      <c r="R217" s="11"/>
      <c r="S217" s="11" t="s">
        <v>798</v>
      </c>
      <c r="T217" s="47" t="s">
        <v>1017</v>
      </c>
      <c r="U217" s="11" t="s">
        <v>40</v>
      </c>
      <c r="V217" s="11" t="s">
        <v>41</v>
      </c>
      <c r="W217" s="11" t="s">
        <v>42</v>
      </c>
      <c r="X217" s="11">
        <v>1989</v>
      </c>
      <c r="Y217" s="11">
        <v>1</v>
      </c>
      <c r="Z217" s="11" t="s">
        <v>43</v>
      </c>
      <c r="AA217" s="45" t="s">
        <v>105</v>
      </c>
      <c r="AB217" s="46">
        <v>34535</v>
      </c>
      <c r="AC217" s="45"/>
      <c r="AD217" s="47" t="s">
        <v>102</v>
      </c>
      <c r="AE217" s="47"/>
    </row>
    <row r="218" spans="1:31" s="58" customFormat="1" ht="13.15" customHeight="1" x14ac:dyDescent="0.25">
      <c r="A218" s="11">
        <v>2025</v>
      </c>
      <c r="B218" s="11">
        <v>12</v>
      </c>
      <c r="C218" s="11">
        <v>12</v>
      </c>
      <c r="D218" s="11">
        <v>16</v>
      </c>
      <c r="E218" s="11">
        <v>1</v>
      </c>
      <c r="F218" s="59">
        <v>8</v>
      </c>
      <c r="G218" s="11">
        <v>734979</v>
      </c>
      <c r="H218" s="44" t="s">
        <v>103</v>
      </c>
      <c r="I218" s="44" t="s">
        <v>104</v>
      </c>
      <c r="J218" s="44" t="s">
        <v>35</v>
      </c>
      <c r="K218" s="44"/>
      <c r="L218" s="11">
        <v>123</v>
      </c>
      <c r="M218" s="44" t="s">
        <v>109</v>
      </c>
      <c r="N218" s="51">
        <v>1051200</v>
      </c>
      <c r="O218" s="51">
        <v>1051200</v>
      </c>
      <c r="P218" s="47" t="s">
        <v>1486</v>
      </c>
      <c r="Q218" s="47"/>
      <c r="R218" s="11"/>
      <c r="S218" s="11" t="s">
        <v>798</v>
      </c>
      <c r="T218" s="47" t="s">
        <v>1017</v>
      </c>
      <c r="U218" s="11" t="s">
        <v>40</v>
      </c>
      <c r="V218" s="11" t="s">
        <v>41</v>
      </c>
      <c r="W218" s="11" t="s">
        <v>42</v>
      </c>
      <c r="X218" s="11">
        <v>1989</v>
      </c>
      <c r="Y218" s="11">
        <v>1</v>
      </c>
      <c r="Z218" s="11" t="s">
        <v>43</v>
      </c>
      <c r="AA218" s="45" t="s">
        <v>105</v>
      </c>
      <c r="AB218" s="46">
        <v>34535</v>
      </c>
      <c r="AC218" s="45"/>
      <c r="AD218" s="47" t="s">
        <v>102</v>
      </c>
      <c r="AE218" s="47"/>
    </row>
    <row r="219" spans="1:31" s="58" customFormat="1" ht="13.15" customHeight="1" x14ac:dyDescent="0.25">
      <c r="A219" s="11">
        <v>2025</v>
      </c>
      <c r="B219" s="11">
        <v>12</v>
      </c>
      <c r="C219" s="11">
        <v>12</v>
      </c>
      <c r="D219" s="11">
        <v>16</v>
      </c>
      <c r="E219" s="11">
        <v>1</v>
      </c>
      <c r="F219" s="59">
        <v>8</v>
      </c>
      <c r="G219" s="11">
        <v>734979</v>
      </c>
      <c r="H219" s="44" t="s">
        <v>103</v>
      </c>
      <c r="I219" s="44" t="s">
        <v>104</v>
      </c>
      <c r="J219" s="44" t="s">
        <v>35</v>
      </c>
      <c r="K219" s="44"/>
      <c r="L219" s="11">
        <v>123</v>
      </c>
      <c r="M219" s="44" t="s">
        <v>109</v>
      </c>
      <c r="N219" s="51">
        <v>219000</v>
      </c>
      <c r="O219" s="51">
        <v>219000</v>
      </c>
      <c r="P219" s="47" t="s">
        <v>1486</v>
      </c>
      <c r="Q219" s="47"/>
      <c r="R219" s="11"/>
      <c r="S219" s="11" t="s">
        <v>798</v>
      </c>
      <c r="T219" s="47" t="s">
        <v>1017</v>
      </c>
      <c r="U219" s="11" t="s">
        <v>40</v>
      </c>
      <c r="V219" s="11" t="s">
        <v>41</v>
      </c>
      <c r="W219" s="11" t="s">
        <v>42</v>
      </c>
      <c r="X219" s="11">
        <v>1989</v>
      </c>
      <c r="Y219" s="11">
        <v>1</v>
      </c>
      <c r="Z219" s="11" t="s">
        <v>43</v>
      </c>
      <c r="AA219" s="45" t="s">
        <v>105</v>
      </c>
      <c r="AB219" s="46">
        <v>34535</v>
      </c>
      <c r="AC219" s="45"/>
      <c r="AD219" s="47" t="s">
        <v>102</v>
      </c>
      <c r="AE219" s="47"/>
    </row>
    <row r="220" spans="1:31" s="58" customFormat="1" ht="13.15" customHeight="1" x14ac:dyDescent="0.25">
      <c r="A220" s="11">
        <v>2025</v>
      </c>
      <c r="B220" s="11">
        <v>12</v>
      </c>
      <c r="C220" s="11">
        <v>12</v>
      </c>
      <c r="D220" s="11">
        <v>16</v>
      </c>
      <c r="E220" s="11">
        <v>1</v>
      </c>
      <c r="F220" s="59">
        <v>8</v>
      </c>
      <c r="G220" s="11">
        <v>734979</v>
      </c>
      <c r="H220" s="44" t="s">
        <v>103</v>
      </c>
      <c r="I220" s="44" t="s">
        <v>104</v>
      </c>
      <c r="J220" s="44" t="s">
        <v>35</v>
      </c>
      <c r="K220" s="44"/>
      <c r="L220" s="11">
        <v>114</v>
      </c>
      <c r="M220" s="44" t="s">
        <v>109</v>
      </c>
      <c r="N220" s="44">
        <v>7300000</v>
      </c>
      <c r="O220" s="44">
        <v>7300000</v>
      </c>
      <c r="P220" s="47" t="s">
        <v>1481</v>
      </c>
      <c r="Q220" s="47"/>
      <c r="R220" s="11"/>
      <c r="S220" s="11" t="s">
        <v>798</v>
      </c>
      <c r="T220" s="47" t="s">
        <v>1017</v>
      </c>
      <c r="U220" s="11" t="s">
        <v>40</v>
      </c>
      <c r="V220" s="11" t="s">
        <v>41</v>
      </c>
      <c r="W220" s="11" t="s">
        <v>42</v>
      </c>
      <c r="X220" s="11">
        <v>1989</v>
      </c>
      <c r="Y220" s="11">
        <v>1</v>
      </c>
      <c r="Z220" s="11" t="s">
        <v>43</v>
      </c>
      <c r="AA220" s="45" t="s">
        <v>105</v>
      </c>
      <c r="AB220" s="46">
        <v>34535</v>
      </c>
      <c r="AC220" s="45"/>
      <c r="AD220" s="47" t="s">
        <v>102</v>
      </c>
      <c r="AE220" s="47"/>
    </row>
    <row r="221" spans="1:31" s="58" customFormat="1" ht="13.15" customHeight="1" x14ac:dyDescent="0.25">
      <c r="A221" s="11">
        <v>2025</v>
      </c>
      <c r="B221" s="11">
        <v>12</v>
      </c>
      <c r="C221" s="11">
        <v>12</v>
      </c>
      <c r="D221" s="11">
        <v>16</v>
      </c>
      <c r="E221" s="11">
        <v>1</v>
      </c>
      <c r="F221" s="59">
        <v>8</v>
      </c>
      <c r="G221" s="11">
        <v>734979</v>
      </c>
      <c r="H221" s="44" t="s">
        <v>103</v>
      </c>
      <c r="I221" s="44" t="s">
        <v>104</v>
      </c>
      <c r="J221" s="44" t="s">
        <v>35</v>
      </c>
      <c r="K221" s="44"/>
      <c r="L221" s="11">
        <v>133</v>
      </c>
      <c r="M221" s="44" t="s">
        <v>109</v>
      </c>
      <c r="N221" s="44">
        <v>2190000</v>
      </c>
      <c r="O221" s="44">
        <v>2190000</v>
      </c>
      <c r="P221" s="47" t="s">
        <v>1483</v>
      </c>
      <c r="Q221" s="47"/>
      <c r="R221" s="11"/>
      <c r="S221" s="11" t="s">
        <v>798</v>
      </c>
      <c r="T221" s="47" t="s">
        <v>1017</v>
      </c>
      <c r="U221" s="11" t="s">
        <v>40</v>
      </c>
      <c r="V221" s="11" t="s">
        <v>41</v>
      </c>
      <c r="W221" s="11" t="s">
        <v>42</v>
      </c>
      <c r="X221" s="11">
        <v>1989</v>
      </c>
      <c r="Y221" s="11">
        <v>1</v>
      </c>
      <c r="Z221" s="11" t="s">
        <v>43</v>
      </c>
      <c r="AA221" s="45" t="s">
        <v>105</v>
      </c>
      <c r="AB221" s="46">
        <v>34535</v>
      </c>
      <c r="AC221" s="45"/>
      <c r="AD221" s="47" t="s">
        <v>102</v>
      </c>
      <c r="AE221" s="47"/>
    </row>
    <row r="222" spans="1:31" s="58" customFormat="1" ht="13.15" customHeight="1" x14ac:dyDescent="0.25">
      <c r="A222" s="11">
        <v>2025</v>
      </c>
      <c r="B222" s="11">
        <v>12</v>
      </c>
      <c r="C222" s="11">
        <v>12</v>
      </c>
      <c r="D222" s="11">
        <v>16</v>
      </c>
      <c r="E222" s="11">
        <v>1</v>
      </c>
      <c r="F222" s="59">
        <v>8</v>
      </c>
      <c r="G222" s="11">
        <v>734979</v>
      </c>
      <c r="H222" s="44" t="s">
        <v>103</v>
      </c>
      <c r="I222" s="44" t="s">
        <v>104</v>
      </c>
      <c r="J222" s="44" t="s">
        <v>35</v>
      </c>
      <c r="K222" s="44"/>
      <c r="L222" s="11">
        <v>123</v>
      </c>
      <c r="M222" s="44" t="s">
        <v>109</v>
      </c>
      <c r="N222" s="44">
        <v>532900</v>
      </c>
      <c r="O222" s="44">
        <v>532900</v>
      </c>
      <c r="P222" s="47" t="s">
        <v>1488</v>
      </c>
      <c r="Q222" s="47"/>
      <c r="R222" s="11"/>
      <c r="S222" s="11" t="s">
        <v>798</v>
      </c>
      <c r="T222" s="47" t="s">
        <v>1017</v>
      </c>
      <c r="U222" s="11" t="s">
        <v>40</v>
      </c>
      <c r="V222" s="11" t="s">
        <v>41</v>
      </c>
      <c r="W222" s="11" t="s">
        <v>42</v>
      </c>
      <c r="X222" s="11">
        <v>1989</v>
      </c>
      <c r="Y222" s="11">
        <v>1</v>
      </c>
      <c r="Z222" s="11" t="s">
        <v>43</v>
      </c>
      <c r="AA222" s="45" t="s">
        <v>105</v>
      </c>
      <c r="AB222" s="46">
        <v>34535</v>
      </c>
      <c r="AC222" s="45"/>
      <c r="AD222" s="47" t="s">
        <v>102</v>
      </c>
      <c r="AE222" s="47"/>
    </row>
    <row r="223" spans="1:31" s="58" customFormat="1" ht="13.15" customHeight="1" x14ac:dyDescent="0.25">
      <c r="A223" s="11">
        <v>2025</v>
      </c>
      <c r="B223" s="11">
        <v>12</v>
      </c>
      <c r="C223" s="11">
        <v>12</v>
      </c>
      <c r="D223" s="11">
        <v>16</v>
      </c>
      <c r="E223" s="11">
        <v>1</v>
      </c>
      <c r="F223" s="59">
        <v>8</v>
      </c>
      <c r="G223" s="11">
        <v>734979</v>
      </c>
      <c r="H223" s="44" t="s">
        <v>103</v>
      </c>
      <c r="I223" s="44" t="s">
        <v>104</v>
      </c>
      <c r="J223" s="44" t="s">
        <v>35</v>
      </c>
      <c r="K223" s="44"/>
      <c r="L223" s="11">
        <v>125</v>
      </c>
      <c r="M223" s="44" t="s">
        <v>109</v>
      </c>
      <c r="N223" s="51">
        <v>87600</v>
      </c>
      <c r="O223" s="51">
        <v>87600</v>
      </c>
      <c r="P223" s="47" t="s">
        <v>1487</v>
      </c>
      <c r="Q223" s="47"/>
      <c r="R223" s="11"/>
      <c r="S223" s="11" t="s">
        <v>798</v>
      </c>
      <c r="T223" s="47" t="s">
        <v>1017</v>
      </c>
      <c r="U223" s="11" t="s">
        <v>40</v>
      </c>
      <c r="V223" s="11" t="s">
        <v>41</v>
      </c>
      <c r="W223" s="11" t="s">
        <v>42</v>
      </c>
      <c r="X223" s="11">
        <v>1989</v>
      </c>
      <c r="Y223" s="11">
        <v>1</v>
      </c>
      <c r="Z223" s="11" t="s">
        <v>43</v>
      </c>
      <c r="AA223" s="45" t="s">
        <v>105</v>
      </c>
      <c r="AB223" s="46">
        <v>34535</v>
      </c>
      <c r="AC223" s="45"/>
      <c r="AD223" s="47" t="s">
        <v>102</v>
      </c>
      <c r="AE223" s="47"/>
    </row>
    <row r="224" spans="1:31" s="58" customFormat="1" ht="13.15" customHeight="1" x14ac:dyDescent="0.25">
      <c r="A224" s="11">
        <v>2025</v>
      </c>
      <c r="B224" s="11">
        <v>12</v>
      </c>
      <c r="C224" s="11">
        <v>12</v>
      </c>
      <c r="D224" s="11">
        <v>16</v>
      </c>
      <c r="E224" s="11">
        <v>1</v>
      </c>
      <c r="F224" s="59">
        <v>8</v>
      </c>
      <c r="G224" s="11">
        <v>734979</v>
      </c>
      <c r="H224" s="44" t="s">
        <v>103</v>
      </c>
      <c r="I224" s="44" t="s">
        <v>104</v>
      </c>
      <c r="J224" s="44" t="s">
        <v>35</v>
      </c>
      <c r="K224" s="44"/>
      <c r="L224" s="11">
        <v>125</v>
      </c>
      <c r="M224" s="44" t="s">
        <v>109</v>
      </c>
      <c r="N224" s="51">
        <v>18250</v>
      </c>
      <c r="O224" s="51">
        <v>18250</v>
      </c>
      <c r="P224" s="47" t="s">
        <v>1503</v>
      </c>
      <c r="Q224" s="47"/>
      <c r="R224" s="11"/>
      <c r="S224" s="11" t="s">
        <v>798</v>
      </c>
      <c r="T224" s="47" t="s">
        <v>1017</v>
      </c>
      <c r="U224" s="11" t="s">
        <v>40</v>
      </c>
      <c r="V224" s="11" t="s">
        <v>41</v>
      </c>
      <c r="W224" s="11" t="s">
        <v>42</v>
      </c>
      <c r="X224" s="11">
        <v>1989</v>
      </c>
      <c r="Y224" s="11">
        <v>1</v>
      </c>
      <c r="Z224" s="11" t="s">
        <v>43</v>
      </c>
      <c r="AA224" s="45" t="s">
        <v>105</v>
      </c>
      <c r="AB224" s="46">
        <v>34535</v>
      </c>
      <c r="AC224" s="45"/>
      <c r="AD224" s="47" t="s">
        <v>102</v>
      </c>
      <c r="AE224" s="47"/>
    </row>
    <row r="225" spans="1:31" s="58" customFormat="1" ht="13.15" customHeight="1" x14ac:dyDescent="0.25">
      <c r="A225" s="11">
        <v>2025</v>
      </c>
      <c r="B225" s="11">
        <v>12</v>
      </c>
      <c r="C225" s="11">
        <v>12</v>
      </c>
      <c r="D225" s="11">
        <v>16</v>
      </c>
      <c r="E225" s="11">
        <v>1</v>
      </c>
      <c r="F225" s="59">
        <v>8</v>
      </c>
      <c r="G225" s="11">
        <v>810129</v>
      </c>
      <c r="H225" s="44" t="s">
        <v>106</v>
      </c>
      <c r="I225" s="44" t="s">
        <v>107</v>
      </c>
      <c r="J225" s="44" t="s">
        <v>35</v>
      </c>
      <c r="K225" s="44">
        <f>O225+O226+O227+O228</f>
        <v>18980000</v>
      </c>
      <c r="L225" s="11">
        <v>111</v>
      </c>
      <c r="M225" s="44" t="s">
        <v>109</v>
      </c>
      <c r="N225" s="44">
        <v>7300000</v>
      </c>
      <c r="O225" s="44">
        <v>7300000</v>
      </c>
      <c r="P225" s="47" t="s">
        <v>37</v>
      </c>
      <c r="Q225" s="47"/>
      <c r="R225" s="11"/>
      <c r="S225" s="11" t="s">
        <v>798</v>
      </c>
      <c r="T225" s="47" t="s">
        <v>1018</v>
      </c>
      <c r="U225" s="11" t="s">
        <v>40</v>
      </c>
      <c r="V225" s="11" t="s">
        <v>41</v>
      </c>
      <c r="W225" s="11" t="s">
        <v>42</v>
      </c>
      <c r="X225" s="11">
        <v>1998</v>
      </c>
      <c r="Y225" s="11">
        <v>31</v>
      </c>
      <c r="Z225" s="11" t="s">
        <v>43</v>
      </c>
      <c r="AA225" s="45" t="s">
        <v>108</v>
      </c>
      <c r="AB225" s="46">
        <v>36126</v>
      </c>
      <c r="AC225" s="45"/>
      <c r="AD225" s="47" t="s">
        <v>102</v>
      </c>
      <c r="AE225" s="47"/>
    </row>
    <row r="226" spans="1:31" s="58" customFormat="1" ht="13.15" customHeight="1" x14ac:dyDescent="0.25">
      <c r="A226" s="11">
        <v>2025</v>
      </c>
      <c r="B226" s="11">
        <v>12</v>
      </c>
      <c r="C226" s="11">
        <v>12</v>
      </c>
      <c r="D226" s="11">
        <v>16</v>
      </c>
      <c r="E226" s="11">
        <v>1</v>
      </c>
      <c r="F226" s="59">
        <v>8</v>
      </c>
      <c r="G226" s="11">
        <v>810129</v>
      </c>
      <c r="H226" s="44" t="s">
        <v>106</v>
      </c>
      <c r="I226" s="44" t="s">
        <v>107</v>
      </c>
      <c r="J226" s="44" t="s">
        <v>35</v>
      </c>
      <c r="K226" s="44"/>
      <c r="L226" s="11">
        <v>133</v>
      </c>
      <c r="M226" s="44" t="s">
        <v>109</v>
      </c>
      <c r="N226" s="44">
        <v>2190000</v>
      </c>
      <c r="O226" s="44">
        <v>2190000</v>
      </c>
      <c r="P226" s="47" t="s">
        <v>53</v>
      </c>
      <c r="Q226" s="47"/>
      <c r="R226" s="11"/>
      <c r="S226" s="11" t="s">
        <v>798</v>
      </c>
      <c r="T226" s="47" t="s">
        <v>1018</v>
      </c>
      <c r="U226" s="11" t="s">
        <v>40</v>
      </c>
      <c r="V226" s="11" t="s">
        <v>41</v>
      </c>
      <c r="W226" s="11" t="s">
        <v>42</v>
      </c>
      <c r="X226" s="11">
        <v>1998</v>
      </c>
      <c r="Y226" s="11">
        <v>31</v>
      </c>
      <c r="Z226" s="11" t="s">
        <v>43</v>
      </c>
      <c r="AA226" s="45" t="s">
        <v>108</v>
      </c>
      <c r="AB226" s="46">
        <v>36126</v>
      </c>
      <c r="AC226" s="45"/>
      <c r="AD226" s="47" t="s">
        <v>102</v>
      </c>
      <c r="AE226" s="47"/>
    </row>
    <row r="227" spans="1:31" s="58" customFormat="1" ht="13.15" customHeight="1" x14ac:dyDescent="0.25">
      <c r="A227" s="11">
        <v>2025</v>
      </c>
      <c r="B227" s="11">
        <v>12</v>
      </c>
      <c r="C227" s="11">
        <v>12</v>
      </c>
      <c r="D227" s="11">
        <v>16</v>
      </c>
      <c r="E227" s="11">
        <v>1</v>
      </c>
      <c r="F227" s="59">
        <v>8</v>
      </c>
      <c r="G227" s="11">
        <v>810129</v>
      </c>
      <c r="H227" s="44" t="s">
        <v>106</v>
      </c>
      <c r="I227" s="44" t="s">
        <v>107</v>
      </c>
      <c r="J227" s="44" t="s">
        <v>35</v>
      </c>
      <c r="K227" s="44"/>
      <c r="L227" s="11">
        <v>114</v>
      </c>
      <c r="M227" s="44" t="s">
        <v>109</v>
      </c>
      <c r="N227" s="44">
        <v>7300000</v>
      </c>
      <c r="O227" s="44">
        <v>7300000</v>
      </c>
      <c r="P227" s="47" t="s">
        <v>1481</v>
      </c>
      <c r="Q227" s="47"/>
      <c r="R227" s="11"/>
      <c r="S227" s="11" t="s">
        <v>798</v>
      </c>
      <c r="T227" s="47" t="s">
        <v>1018</v>
      </c>
      <c r="U227" s="11" t="s">
        <v>40</v>
      </c>
      <c r="V227" s="11" t="s">
        <v>41</v>
      </c>
      <c r="W227" s="11" t="s">
        <v>42</v>
      </c>
      <c r="X227" s="11">
        <v>1998</v>
      </c>
      <c r="Y227" s="11">
        <v>31</v>
      </c>
      <c r="Z227" s="11" t="s">
        <v>43</v>
      </c>
      <c r="AA227" s="45" t="s">
        <v>108</v>
      </c>
      <c r="AB227" s="46">
        <v>36126</v>
      </c>
      <c r="AC227" s="45"/>
      <c r="AD227" s="47" t="s">
        <v>102</v>
      </c>
      <c r="AE227" s="47"/>
    </row>
    <row r="228" spans="1:31" s="58" customFormat="1" ht="13.15" customHeight="1" x14ac:dyDescent="0.25">
      <c r="A228" s="11">
        <v>2025</v>
      </c>
      <c r="B228" s="11">
        <v>12</v>
      </c>
      <c r="C228" s="11">
        <v>12</v>
      </c>
      <c r="D228" s="11">
        <v>16</v>
      </c>
      <c r="E228" s="11">
        <v>1</v>
      </c>
      <c r="F228" s="59">
        <v>8</v>
      </c>
      <c r="G228" s="11">
        <v>810129</v>
      </c>
      <c r="H228" s="44" t="s">
        <v>106</v>
      </c>
      <c r="I228" s="44" t="s">
        <v>107</v>
      </c>
      <c r="J228" s="44" t="s">
        <v>35</v>
      </c>
      <c r="K228" s="44"/>
      <c r="L228" s="11">
        <v>133</v>
      </c>
      <c r="M228" s="44" t="s">
        <v>109</v>
      </c>
      <c r="N228" s="44">
        <v>2190000</v>
      </c>
      <c r="O228" s="44">
        <v>2190000</v>
      </c>
      <c r="P228" s="47" t="s">
        <v>1483</v>
      </c>
      <c r="Q228" s="47"/>
      <c r="R228" s="11"/>
      <c r="S228" s="11" t="s">
        <v>798</v>
      </c>
      <c r="T228" s="47" t="s">
        <v>1018</v>
      </c>
      <c r="U228" s="11" t="s">
        <v>40</v>
      </c>
      <c r="V228" s="11" t="s">
        <v>41</v>
      </c>
      <c r="W228" s="11" t="s">
        <v>42</v>
      </c>
      <c r="X228" s="11">
        <v>1998</v>
      </c>
      <c r="Y228" s="11">
        <v>31</v>
      </c>
      <c r="Z228" s="11" t="s">
        <v>43</v>
      </c>
      <c r="AA228" s="45" t="s">
        <v>108</v>
      </c>
      <c r="AB228" s="46">
        <v>36126</v>
      </c>
      <c r="AC228" s="45"/>
      <c r="AD228" s="47" t="s">
        <v>102</v>
      </c>
      <c r="AE228" s="47"/>
    </row>
    <row r="229" spans="1:31" s="58" customFormat="1" ht="13.15" customHeight="1" x14ac:dyDescent="0.25">
      <c r="A229" s="11">
        <v>2025</v>
      </c>
      <c r="B229" s="11">
        <v>12</v>
      </c>
      <c r="C229" s="11">
        <v>12</v>
      </c>
      <c r="D229" s="11">
        <v>16</v>
      </c>
      <c r="E229" s="11">
        <v>1</v>
      </c>
      <c r="F229" s="59">
        <v>8</v>
      </c>
      <c r="G229" s="11">
        <v>855545</v>
      </c>
      <c r="H229" s="44" t="s">
        <v>110</v>
      </c>
      <c r="I229" s="44" t="s">
        <v>111</v>
      </c>
      <c r="J229" s="44" t="s">
        <v>35</v>
      </c>
      <c r="K229" s="44">
        <f>O229+O230+O231+O232+O233+O234</f>
        <v>20560450</v>
      </c>
      <c r="L229" s="11">
        <v>111</v>
      </c>
      <c r="M229" s="44" t="s">
        <v>109</v>
      </c>
      <c r="N229" s="44">
        <v>7300000</v>
      </c>
      <c r="O229" s="44">
        <v>7300000</v>
      </c>
      <c r="P229" s="47" t="s">
        <v>37</v>
      </c>
      <c r="Q229" s="47"/>
      <c r="R229" s="11"/>
      <c r="S229" s="11" t="s">
        <v>798</v>
      </c>
      <c r="T229" s="47" t="s">
        <v>1241</v>
      </c>
      <c r="U229" s="11" t="s">
        <v>40</v>
      </c>
      <c r="V229" s="11" t="s">
        <v>41</v>
      </c>
      <c r="W229" s="11" t="s">
        <v>42</v>
      </c>
      <c r="X229" s="11">
        <v>2016</v>
      </c>
      <c r="Y229" s="11">
        <v>38</v>
      </c>
      <c r="Z229" s="11" t="s">
        <v>43</v>
      </c>
      <c r="AA229" s="45" t="s">
        <v>112</v>
      </c>
      <c r="AB229" s="46">
        <v>36290</v>
      </c>
      <c r="AC229" s="45"/>
      <c r="AD229" s="47" t="s">
        <v>102</v>
      </c>
      <c r="AE229" s="47"/>
    </row>
    <row r="230" spans="1:31" s="58" customFormat="1" ht="13.15" customHeight="1" x14ac:dyDescent="0.25">
      <c r="A230" s="11">
        <v>2025</v>
      </c>
      <c r="B230" s="11">
        <v>12</v>
      </c>
      <c r="C230" s="11">
        <v>12</v>
      </c>
      <c r="D230" s="11">
        <v>16</v>
      </c>
      <c r="E230" s="11">
        <v>1</v>
      </c>
      <c r="F230" s="59">
        <v>8</v>
      </c>
      <c r="G230" s="11">
        <v>855545</v>
      </c>
      <c r="H230" s="44" t="s">
        <v>110</v>
      </c>
      <c r="I230" s="44" t="s">
        <v>111</v>
      </c>
      <c r="J230" s="44" t="s">
        <v>35</v>
      </c>
      <c r="K230" s="44"/>
      <c r="L230" s="11">
        <v>133</v>
      </c>
      <c r="M230" s="44" t="s">
        <v>109</v>
      </c>
      <c r="N230" s="44">
        <v>2190000</v>
      </c>
      <c r="O230" s="44">
        <v>2190000</v>
      </c>
      <c r="P230" s="47" t="s">
        <v>53</v>
      </c>
      <c r="Q230" s="47"/>
      <c r="R230" s="11"/>
      <c r="S230" s="11" t="s">
        <v>798</v>
      </c>
      <c r="T230" s="47" t="s">
        <v>1241</v>
      </c>
      <c r="U230" s="11" t="s">
        <v>40</v>
      </c>
      <c r="V230" s="11" t="s">
        <v>41</v>
      </c>
      <c r="W230" s="11" t="s">
        <v>42</v>
      </c>
      <c r="X230" s="11">
        <v>2016</v>
      </c>
      <c r="Y230" s="11">
        <v>38</v>
      </c>
      <c r="Z230" s="11" t="s">
        <v>43</v>
      </c>
      <c r="AA230" s="45" t="s">
        <v>112</v>
      </c>
      <c r="AB230" s="46">
        <v>36290</v>
      </c>
      <c r="AC230" s="45"/>
      <c r="AD230" s="47" t="s">
        <v>102</v>
      </c>
      <c r="AE230" s="47"/>
    </row>
    <row r="231" spans="1:31" s="58" customFormat="1" ht="13.15" customHeight="1" x14ac:dyDescent="0.25">
      <c r="A231" s="11">
        <v>2025</v>
      </c>
      <c r="B231" s="11">
        <v>12</v>
      </c>
      <c r="C231" s="11">
        <v>12</v>
      </c>
      <c r="D231" s="11">
        <v>16</v>
      </c>
      <c r="E231" s="11">
        <v>1</v>
      </c>
      <c r="F231" s="59">
        <v>8</v>
      </c>
      <c r="G231" s="11">
        <v>855545</v>
      </c>
      <c r="H231" s="44" t="s">
        <v>110</v>
      </c>
      <c r="I231" s="44" t="s">
        <v>111</v>
      </c>
      <c r="J231" s="44" t="s">
        <v>35</v>
      </c>
      <c r="K231" s="44"/>
      <c r="L231" s="11">
        <v>123</v>
      </c>
      <c r="M231" s="44" t="s">
        <v>109</v>
      </c>
      <c r="N231" s="44">
        <v>832200</v>
      </c>
      <c r="O231" s="44">
        <v>832200</v>
      </c>
      <c r="P231" s="47" t="s">
        <v>1485</v>
      </c>
      <c r="Q231" s="47"/>
      <c r="R231" s="11"/>
      <c r="S231" s="11" t="s">
        <v>798</v>
      </c>
      <c r="T231" s="47" t="s">
        <v>1241</v>
      </c>
      <c r="U231" s="11" t="s">
        <v>40</v>
      </c>
      <c r="V231" s="11" t="s">
        <v>41</v>
      </c>
      <c r="W231" s="11" t="s">
        <v>42</v>
      </c>
      <c r="X231" s="11">
        <v>2016</v>
      </c>
      <c r="Y231" s="11">
        <v>38</v>
      </c>
      <c r="Z231" s="11" t="s">
        <v>43</v>
      </c>
      <c r="AA231" s="45" t="s">
        <v>112</v>
      </c>
      <c r="AB231" s="46">
        <v>36290</v>
      </c>
      <c r="AC231" s="45"/>
      <c r="AD231" s="47" t="s">
        <v>102</v>
      </c>
      <c r="AE231" s="47"/>
    </row>
    <row r="232" spans="1:31" s="58" customFormat="1" ht="13.15" customHeight="1" x14ac:dyDescent="0.25">
      <c r="A232" s="11">
        <v>2025</v>
      </c>
      <c r="B232" s="11">
        <v>12</v>
      </c>
      <c r="C232" s="11">
        <v>12</v>
      </c>
      <c r="D232" s="11">
        <v>16</v>
      </c>
      <c r="E232" s="11">
        <v>1</v>
      </c>
      <c r="F232" s="59">
        <v>8</v>
      </c>
      <c r="G232" s="11">
        <v>855545</v>
      </c>
      <c r="H232" s="44" t="s">
        <v>110</v>
      </c>
      <c r="I232" s="44" t="s">
        <v>111</v>
      </c>
      <c r="J232" s="44" t="s">
        <v>35</v>
      </c>
      <c r="K232" s="44"/>
      <c r="L232" s="11">
        <v>114</v>
      </c>
      <c r="M232" s="44" t="s">
        <v>109</v>
      </c>
      <c r="N232" s="44">
        <v>7300000</v>
      </c>
      <c r="O232" s="44">
        <v>7300000</v>
      </c>
      <c r="P232" s="47" t="s">
        <v>1481</v>
      </c>
      <c r="Q232" s="47"/>
      <c r="R232" s="11"/>
      <c r="S232" s="11" t="s">
        <v>798</v>
      </c>
      <c r="T232" s="47" t="s">
        <v>1241</v>
      </c>
      <c r="U232" s="11" t="s">
        <v>40</v>
      </c>
      <c r="V232" s="11" t="s">
        <v>41</v>
      </c>
      <c r="W232" s="11" t="s">
        <v>42</v>
      </c>
      <c r="X232" s="11">
        <v>2016</v>
      </c>
      <c r="Y232" s="11">
        <v>38</v>
      </c>
      <c r="Z232" s="11" t="s">
        <v>43</v>
      </c>
      <c r="AA232" s="45" t="s">
        <v>112</v>
      </c>
      <c r="AB232" s="46">
        <v>36290</v>
      </c>
      <c r="AC232" s="45"/>
      <c r="AD232" s="47" t="s">
        <v>102</v>
      </c>
      <c r="AE232" s="47"/>
    </row>
    <row r="233" spans="1:31" s="58" customFormat="1" ht="13.15" customHeight="1" x14ac:dyDescent="0.25">
      <c r="A233" s="11">
        <v>2025</v>
      </c>
      <c r="B233" s="11">
        <v>12</v>
      </c>
      <c r="C233" s="11">
        <v>12</v>
      </c>
      <c r="D233" s="11">
        <v>16</v>
      </c>
      <c r="E233" s="11">
        <v>1</v>
      </c>
      <c r="F233" s="59">
        <v>8</v>
      </c>
      <c r="G233" s="11">
        <v>855545</v>
      </c>
      <c r="H233" s="44" t="s">
        <v>110</v>
      </c>
      <c r="I233" s="44" t="s">
        <v>111</v>
      </c>
      <c r="J233" s="44" t="s">
        <v>35</v>
      </c>
      <c r="K233" s="44"/>
      <c r="L233" s="11">
        <v>133</v>
      </c>
      <c r="M233" s="44" t="s">
        <v>109</v>
      </c>
      <c r="N233" s="44">
        <v>2190000</v>
      </c>
      <c r="O233" s="44">
        <v>2190000</v>
      </c>
      <c r="P233" s="47" t="s">
        <v>1483</v>
      </c>
      <c r="Q233" s="47"/>
      <c r="R233" s="11"/>
      <c r="S233" s="11" t="s">
        <v>798</v>
      </c>
      <c r="T233" s="47" t="s">
        <v>1241</v>
      </c>
      <c r="U233" s="11" t="s">
        <v>40</v>
      </c>
      <c r="V233" s="11" t="s">
        <v>41</v>
      </c>
      <c r="W233" s="11" t="s">
        <v>42</v>
      </c>
      <c r="X233" s="11">
        <v>2016</v>
      </c>
      <c r="Y233" s="11">
        <v>38</v>
      </c>
      <c r="Z233" s="11" t="s">
        <v>43</v>
      </c>
      <c r="AA233" s="45" t="s">
        <v>112</v>
      </c>
      <c r="AB233" s="46">
        <v>36290</v>
      </c>
      <c r="AC233" s="45"/>
      <c r="AD233" s="47" t="s">
        <v>102</v>
      </c>
      <c r="AE233" s="47"/>
    </row>
    <row r="234" spans="1:31" s="58" customFormat="1" ht="13.15" customHeight="1" x14ac:dyDescent="0.25">
      <c r="A234" s="11">
        <v>2025</v>
      </c>
      <c r="B234" s="11">
        <v>12</v>
      </c>
      <c r="C234" s="11">
        <v>12</v>
      </c>
      <c r="D234" s="11">
        <v>16</v>
      </c>
      <c r="E234" s="11">
        <v>1</v>
      </c>
      <c r="F234" s="59">
        <v>8</v>
      </c>
      <c r="G234" s="11">
        <v>855545</v>
      </c>
      <c r="H234" s="44" t="s">
        <v>110</v>
      </c>
      <c r="I234" s="44" t="s">
        <v>111</v>
      </c>
      <c r="J234" s="44" t="s">
        <v>35</v>
      </c>
      <c r="K234" s="44"/>
      <c r="L234" s="11">
        <v>123</v>
      </c>
      <c r="M234" s="44" t="s">
        <v>109</v>
      </c>
      <c r="N234" s="51">
        <v>748250</v>
      </c>
      <c r="O234" s="51">
        <v>748250</v>
      </c>
      <c r="P234" s="47" t="s">
        <v>1488</v>
      </c>
      <c r="Q234" s="47"/>
      <c r="R234" s="11"/>
      <c r="S234" s="11" t="s">
        <v>798</v>
      </c>
      <c r="T234" s="47" t="s">
        <v>1241</v>
      </c>
      <c r="U234" s="11" t="s">
        <v>40</v>
      </c>
      <c r="V234" s="11" t="s">
        <v>41</v>
      </c>
      <c r="W234" s="11" t="s">
        <v>42</v>
      </c>
      <c r="X234" s="11">
        <v>2016</v>
      </c>
      <c r="Y234" s="11">
        <v>38</v>
      </c>
      <c r="Z234" s="11" t="s">
        <v>43</v>
      </c>
      <c r="AA234" s="45" t="s">
        <v>112</v>
      </c>
      <c r="AB234" s="46">
        <v>36290</v>
      </c>
      <c r="AC234" s="45"/>
      <c r="AD234" s="47" t="s">
        <v>102</v>
      </c>
      <c r="AE234" s="47"/>
    </row>
    <row r="235" spans="1:31" s="58" customFormat="1" ht="13.15" customHeight="1" x14ac:dyDescent="0.25">
      <c r="A235" s="11">
        <v>2025</v>
      </c>
      <c r="B235" s="11">
        <v>12</v>
      </c>
      <c r="C235" s="11">
        <v>12</v>
      </c>
      <c r="D235" s="11">
        <v>16</v>
      </c>
      <c r="E235" s="11">
        <v>1</v>
      </c>
      <c r="F235" s="59">
        <v>8</v>
      </c>
      <c r="G235" s="11">
        <v>1294090</v>
      </c>
      <c r="H235" s="44" t="s">
        <v>119</v>
      </c>
      <c r="I235" s="44" t="s">
        <v>120</v>
      </c>
      <c r="J235" s="44" t="s">
        <v>35</v>
      </c>
      <c r="K235" s="44">
        <f>O235+O236</f>
        <v>14600000</v>
      </c>
      <c r="L235" s="11">
        <v>111</v>
      </c>
      <c r="M235" s="44" t="s">
        <v>1024</v>
      </c>
      <c r="N235" s="44">
        <v>7300000</v>
      </c>
      <c r="O235" s="44">
        <v>7300000</v>
      </c>
      <c r="P235" s="47" t="s">
        <v>37</v>
      </c>
      <c r="Q235" s="47"/>
      <c r="R235" s="11"/>
      <c r="S235" s="11" t="s">
        <v>1239</v>
      </c>
      <c r="T235" s="47" t="s">
        <v>1194</v>
      </c>
      <c r="U235" s="11" t="s">
        <v>40</v>
      </c>
      <c r="V235" s="11" t="s">
        <v>41</v>
      </c>
      <c r="W235" s="11" t="s">
        <v>42</v>
      </c>
      <c r="X235" s="11">
        <v>2009</v>
      </c>
      <c r="Y235" s="11">
        <v>7</v>
      </c>
      <c r="Z235" s="11" t="s">
        <v>43</v>
      </c>
      <c r="AA235" s="45" t="s">
        <v>121</v>
      </c>
      <c r="AB235" s="46">
        <v>40084</v>
      </c>
      <c r="AC235" s="45"/>
      <c r="AD235" s="47" t="s">
        <v>102</v>
      </c>
      <c r="AE235" s="47"/>
    </row>
    <row r="236" spans="1:31" s="58" customFormat="1" ht="13.15" customHeight="1" x14ac:dyDescent="0.25">
      <c r="A236" s="11">
        <v>2025</v>
      </c>
      <c r="B236" s="11">
        <v>12</v>
      </c>
      <c r="C236" s="11">
        <v>12</v>
      </c>
      <c r="D236" s="11">
        <v>16</v>
      </c>
      <c r="E236" s="11">
        <v>1</v>
      </c>
      <c r="F236" s="59">
        <v>8</v>
      </c>
      <c r="G236" s="11">
        <v>1294090</v>
      </c>
      <c r="H236" s="44" t="s">
        <v>119</v>
      </c>
      <c r="I236" s="44" t="s">
        <v>120</v>
      </c>
      <c r="J236" s="44" t="s">
        <v>35</v>
      </c>
      <c r="K236" s="44"/>
      <c r="L236" s="11">
        <v>114</v>
      </c>
      <c r="M236" s="44" t="s">
        <v>1024</v>
      </c>
      <c r="N236" s="44">
        <v>7300000</v>
      </c>
      <c r="O236" s="44">
        <v>7300000</v>
      </c>
      <c r="P236" s="47" t="s">
        <v>1481</v>
      </c>
      <c r="Q236" s="47"/>
      <c r="R236" s="11"/>
      <c r="S236" s="11" t="s">
        <v>1239</v>
      </c>
      <c r="T236" s="47" t="s">
        <v>1194</v>
      </c>
      <c r="U236" s="11" t="s">
        <v>40</v>
      </c>
      <c r="V236" s="11" t="s">
        <v>41</v>
      </c>
      <c r="W236" s="11" t="s">
        <v>42</v>
      </c>
      <c r="X236" s="11">
        <v>2009</v>
      </c>
      <c r="Y236" s="11">
        <v>7</v>
      </c>
      <c r="Z236" s="11" t="s">
        <v>43</v>
      </c>
      <c r="AA236" s="45" t="s">
        <v>121</v>
      </c>
      <c r="AB236" s="46">
        <v>40084</v>
      </c>
      <c r="AC236" s="45"/>
      <c r="AD236" s="47" t="s">
        <v>102</v>
      </c>
      <c r="AE236" s="47"/>
    </row>
    <row r="237" spans="1:31" s="58" customFormat="1" ht="13.15" customHeight="1" x14ac:dyDescent="0.25">
      <c r="A237" s="11">
        <v>2025</v>
      </c>
      <c r="B237" s="11">
        <v>12</v>
      </c>
      <c r="C237" s="11">
        <v>12</v>
      </c>
      <c r="D237" s="11">
        <v>16</v>
      </c>
      <c r="E237" s="11">
        <v>1</v>
      </c>
      <c r="F237" s="59">
        <v>8</v>
      </c>
      <c r="G237" s="11">
        <v>2061156</v>
      </c>
      <c r="H237" s="44" t="s">
        <v>132</v>
      </c>
      <c r="I237" s="44" t="s">
        <v>133</v>
      </c>
      <c r="J237" s="44" t="s">
        <v>35</v>
      </c>
      <c r="K237" s="44">
        <f>O237+O238+O239+O240</f>
        <v>18980000</v>
      </c>
      <c r="L237" s="11">
        <v>111</v>
      </c>
      <c r="M237" s="44" t="s">
        <v>109</v>
      </c>
      <c r="N237" s="44">
        <v>7300000</v>
      </c>
      <c r="O237" s="44">
        <v>7300000</v>
      </c>
      <c r="P237" s="47" t="s">
        <v>37</v>
      </c>
      <c r="Q237" s="47"/>
      <c r="R237" s="11"/>
      <c r="S237" s="11" t="s">
        <v>798</v>
      </c>
      <c r="T237" s="47" t="s">
        <v>1019</v>
      </c>
      <c r="U237" s="11" t="s">
        <v>40</v>
      </c>
      <c r="V237" s="11" t="s">
        <v>41</v>
      </c>
      <c r="W237" s="11" t="s">
        <v>42</v>
      </c>
      <c r="X237" s="11">
        <v>2009</v>
      </c>
      <c r="Y237" s="11">
        <v>39</v>
      </c>
      <c r="Z237" s="11" t="s">
        <v>43</v>
      </c>
      <c r="AA237" s="45" t="s">
        <v>134</v>
      </c>
      <c r="AB237" s="46">
        <v>40135</v>
      </c>
      <c r="AC237" s="45"/>
      <c r="AD237" s="47" t="s">
        <v>102</v>
      </c>
      <c r="AE237" s="47"/>
    </row>
    <row r="238" spans="1:31" s="58" customFormat="1" ht="13.15" customHeight="1" x14ac:dyDescent="0.25">
      <c r="A238" s="11">
        <v>2025</v>
      </c>
      <c r="B238" s="11">
        <v>12</v>
      </c>
      <c r="C238" s="11">
        <v>12</v>
      </c>
      <c r="D238" s="11">
        <v>16</v>
      </c>
      <c r="E238" s="11">
        <v>1</v>
      </c>
      <c r="F238" s="59">
        <v>8</v>
      </c>
      <c r="G238" s="11">
        <v>2061156</v>
      </c>
      <c r="H238" s="44" t="s">
        <v>132</v>
      </c>
      <c r="I238" s="44" t="s">
        <v>133</v>
      </c>
      <c r="J238" s="44" t="s">
        <v>35</v>
      </c>
      <c r="K238" s="44"/>
      <c r="L238" s="11">
        <v>133</v>
      </c>
      <c r="M238" s="44" t="s">
        <v>109</v>
      </c>
      <c r="N238" s="44">
        <v>2190000</v>
      </c>
      <c r="O238" s="44">
        <v>2190000</v>
      </c>
      <c r="P238" s="47" t="s">
        <v>53</v>
      </c>
      <c r="Q238" s="47"/>
      <c r="R238" s="11"/>
      <c r="S238" s="11" t="s">
        <v>798</v>
      </c>
      <c r="T238" s="47" t="s">
        <v>1019</v>
      </c>
      <c r="U238" s="11" t="s">
        <v>40</v>
      </c>
      <c r="V238" s="11" t="s">
        <v>41</v>
      </c>
      <c r="W238" s="11" t="s">
        <v>42</v>
      </c>
      <c r="X238" s="11">
        <v>2009</v>
      </c>
      <c r="Y238" s="11">
        <v>39</v>
      </c>
      <c r="Z238" s="11" t="s">
        <v>43</v>
      </c>
      <c r="AA238" s="45" t="s">
        <v>134</v>
      </c>
      <c r="AB238" s="46">
        <v>40135</v>
      </c>
      <c r="AC238" s="45"/>
      <c r="AD238" s="47" t="s">
        <v>102</v>
      </c>
      <c r="AE238" s="47"/>
    </row>
    <row r="239" spans="1:31" s="58" customFormat="1" ht="13.15" customHeight="1" x14ac:dyDescent="0.25">
      <c r="A239" s="11">
        <v>2025</v>
      </c>
      <c r="B239" s="11">
        <v>12</v>
      </c>
      <c r="C239" s="11">
        <v>12</v>
      </c>
      <c r="D239" s="11">
        <v>16</v>
      </c>
      <c r="E239" s="11">
        <v>1</v>
      </c>
      <c r="F239" s="59">
        <v>8</v>
      </c>
      <c r="G239" s="11">
        <v>2061156</v>
      </c>
      <c r="H239" s="44" t="s">
        <v>132</v>
      </c>
      <c r="I239" s="44" t="s">
        <v>133</v>
      </c>
      <c r="J239" s="44" t="s">
        <v>35</v>
      </c>
      <c r="K239" s="44"/>
      <c r="L239" s="11">
        <v>114</v>
      </c>
      <c r="M239" s="44" t="s">
        <v>109</v>
      </c>
      <c r="N239" s="44">
        <v>7300000</v>
      </c>
      <c r="O239" s="44">
        <v>7300000</v>
      </c>
      <c r="P239" s="47" t="s">
        <v>1481</v>
      </c>
      <c r="Q239" s="47"/>
      <c r="R239" s="11"/>
      <c r="S239" s="11" t="s">
        <v>798</v>
      </c>
      <c r="T239" s="47" t="s">
        <v>1019</v>
      </c>
      <c r="U239" s="11" t="s">
        <v>40</v>
      </c>
      <c r="V239" s="11" t="s">
        <v>41</v>
      </c>
      <c r="W239" s="11" t="s">
        <v>42</v>
      </c>
      <c r="X239" s="11">
        <v>2009</v>
      </c>
      <c r="Y239" s="11">
        <v>39</v>
      </c>
      <c r="Z239" s="11" t="s">
        <v>43</v>
      </c>
      <c r="AA239" s="45" t="s">
        <v>134</v>
      </c>
      <c r="AB239" s="46">
        <v>40135</v>
      </c>
      <c r="AC239" s="45"/>
      <c r="AD239" s="47" t="s">
        <v>102</v>
      </c>
      <c r="AE239" s="47"/>
    </row>
    <row r="240" spans="1:31" s="58" customFormat="1" ht="13.15" customHeight="1" x14ac:dyDescent="0.25">
      <c r="A240" s="11">
        <v>2025</v>
      </c>
      <c r="B240" s="11">
        <v>12</v>
      </c>
      <c r="C240" s="11">
        <v>12</v>
      </c>
      <c r="D240" s="11">
        <v>16</v>
      </c>
      <c r="E240" s="11">
        <v>1</v>
      </c>
      <c r="F240" s="59">
        <v>8</v>
      </c>
      <c r="G240" s="11">
        <v>2061156</v>
      </c>
      <c r="H240" s="44" t="s">
        <v>132</v>
      </c>
      <c r="I240" s="44" t="s">
        <v>133</v>
      </c>
      <c r="J240" s="44" t="s">
        <v>35</v>
      </c>
      <c r="K240" s="44"/>
      <c r="L240" s="11">
        <v>133</v>
      </c>
      <c r="M240" s="44" t="s">
        <v>109</v>
      </c>
      <c r="N240" s="44">
        <v>2190000</v>
      </c>
      <c r="O240" s="44">
        <v>2190000</v>
      </c>
      <c r="P240" s="47" t="s">
        <v>1483</v>
      </c>
      <c r="Q240" s="47"/>
      <c r="R240" s="11"/>
      <c r="S240" s="11" t="s">
        <v>798</v>
      </c>
      <c r="T240" s="47" t="s">
        <v>1019</v>
      </c>
      <c r="U240" s="11" t="s">
        <v>40</v>
      </c>
      <c r="V240" s="11" t="s">
        <v>41</v>
      </c>
      <c r="W240" s="11" t="s">
        <v>42</v>
      </c>
      <c r="X240" s="11">
        <v>2009</v>
      </c>
      <c r="Y240" s="11">
        <v>39</v>
      </c>
      <c r="Z240" s="11" t="s">
        <v>43</v>
      </c>
      <c r="AA240" s="45" t="s">
        <v>134</v>
      </c>
      <c r="AB240" s="46">
        <v>40135</v>
      </c>
      <c r="AC240" s="45"/>
      <c r="AD240" s="47" t="s">
        <v>102</v>
      </c>
      <c r="AE240" s="47"/>
    </row>
    <row r="241" spans="1:31" s="58" customFormat="1" ht="13.15" customHeight="1" x14ac:dyDescent="0.25">
      <c r="A241" s="11">
        <v>2025</v>
      </c>
      <c r="B241" s="11">
        <v>12</v>
      </c>
      <c r="C241" s="11">
        <v>12</v>
      </c>
      <c r="D241" s="11">
        <v>16</v>
      </c>
      <c r="E241" s="11">
        <v>1</v>
      </c>
      <c r="F241" s="59">
        <v>8</v>
      </c>
      <c r="G241" s="11">
        <v>2111199</v>
      </c>
      <c r="H241" s="44" t="s">
        <v>135</v>
      </c>
      <c r="I241" s="44" t="s">
        <v>136</v>
      </c>
      <c r="J241" s="44" t="s">
        <v>35</v>
      </c>
      <c r="K241" s="44">
        <f>O241+O242+O243+O244</f>
        <v>18980000</v>
      </c>
      <c r="L241" s="11">
        <v>111</v>
      </c>
      <c r="M241" s="44" t="s">
        <v>109</v>
      </c>
      <c r="N241" s="44">
        <v>7300000</v>
      </c>
      <c r="O241" s="44">
        <v>7300000</v>
      </c>
      <c r="P241" s="47" t="s">
        <v>37</v>
      </c>
      <c r="Q241" s="47"/>
      <c r="R241" s="11"/>
      <c r="S241" s="11" t="s">
        <v>798</v>
      </c>
      <c r="T241" s="47" t="s">
        <v>1020</v>
      </c>
      <c r="U241" s="11" t="s">
        <v>40</v>
      </c>
      <c r="V241" s="11" t="s">
        <v>41</v>
      </c>
      <c r="W241" s="11" t="s">
        <v>42</v>
      </c>
      <c r="X241" s="11">
        <v>1996</v>
      </c>
      <c r="Y241" s="11">
        <v>31</v>
      </c>
      <c r="Z241" s="11" t="s">
        <v>43</v>
      </c>
      <c r="AA241" s="45" t="s">
        <v>137</v>
      </c>
      <c r="AB241" s="46">
        <v>35331</v>
      </c>
      <c r="AC241" s="45"/>
      <c r="AD241" s="47" t="s">
        <v>102</v>
      </c>
      <c r="AE241" s="47"/>
    </row>
    <row r="242" spans="1:31" s="58" customFormat="1" ht="13.15" customHeight="1" x14ac:dyDescent="0.25">
      <c r="A242" s="11">
        <v>2025</v>
      </c>
      <c r="B242" s="11">
        <v>12</v>
      </c>
      <c r="C242" s="11">
        <v>12</v>
      </c>
      <c r="D242" s="11">
        <v>16</v>
      </c>
      <c r="E242" s="11">
        <v>1</v>
      </c>
      <c r="F242" s="59">
        <v>8</v>
      </c>
      <c r="G242" s="11">
        <v>2111199</v>
      </c>
      <c r="H242" s="44" t="s">
        <v>135</v>
      </c>
      <c r="I242" s="44" t="s">
        <v>136</v>
      </c>
      <c r="J242" s="44" t="s">
        <v>35</v>
      </c>
      <c r="K242" s="44"/>
      <c r="L242" s="11">
        <v>133</v>
      </c>
      <c r="M242" s="44" t="s">
        <v>109</v>
      </c>
      <c r="N242" s="44">
        <v>2190000</v>
      </c>
      <c r="O242" s="44">
        <v>2190000</v>
      </c>
      <c r="P242" s="47" t="s">
        <v>53</v>
      </c>
      <c r="Q242" s="47"/>
      <c r="R242" s="11"/>
      <c r="S242" s="11" t="s">
        <v>798</v>
      </c>
      <c r="T242" s="47" t="s">
        <v>1020</v>
      </c>
      <c r="U242" s="11" t="s">
        <v>40</v>
      </c>
      <c r="V242" s="11" t="s">
        <v>41</v>
      </c>
      <c r="W242" s="11" t="s">
        <v>42</v>
      </c>
      <c r="X242" s="11">
        <v>1996</v>
      </c>
      <c r="Y242" s="11">
        <v>31</v>
      </c>
      <c r="Z242" s="11" t="s">
        <v>43</v>
      </c>
      <c r="AA242" s="45" t="s">
        <v>137</v>
      </c>
      <c r="AB242" s="46">
        <v>35331</v>
      </c>
      <c r="AC242" s="45"/>
      <c r="AD242" s="47" t="s">
        <v>102</v>
      </c>
      <c r="AE242" s="47"/>
    </row>
    <row r="243" spans="1:31" s="58" customFormat="1" ht="13.15" customHeight="1" x14ac:dyDescent="0.25">
      <c r="A243" s="11">
        <v>2025</v>
      </c>
      <c r="B243" s="11">
        <v>12</v>
      </c>
      <c r="C243" s="11">
        <v>12</v>
      </c>
      <c r="D243" s="11">
        <v>16</v>
      </c>
      <c r="E243" s="11">
        <v>1</v>
      </c>
      <c r="F243" s="59">
        <v>8</v>
      </c>
      <c r="G243" s="11">
        <v>2111199</v>
      </c>
      <c r="H243" s="44" t="s">
        <v>135</v>
      </c>
      <c r="I243" s="44" t="s">
        <v>136</v>
      </c>
      <c r="J243" s="44" t="s">
        <v>35</v>
      </c>
      <c r="K243" s="44"/>
      <c r="L243" s="11">
        <v>114</v>
      </c>
      <c r="M243" s="44" t="s">
        <v>109</v>
      </c>
      <c r="N243" s="44">
        <v>7300000</v>
      </c>
      <c r="O243" s="44">
        <v>7300000</v>
      </c>
      <c r="P243" s="47" t="s">
        <v>1481</v>
      </c>
      <c r="Q243" s="47"/>
      <c r="R243" s="11"/>
      <c r="S243" s="11" t="s">
        <v>798</v>
      </c>
      <c r="T243" s="47" t="s">
        <v>1020</v>
      </c>
      <c r="U243" s="11" t="s">
        <v>40</v>
      </c>
      <c r="V243" s="11" t="s">
        <v>41</v>
      </c>
      <c r="W243" s="11" t="s">
        <v>42</v>
      </c>
      <c r="X243" s="11">
        <v>1996</v>
      </c>
      <c r="Y243" s="11">
        <v>31</v>
      </c>
      <c r="Z243" s="11" t="s">
        <v>43</v>
      </c>
      <c r="AA243" s="45" t="s">
        <v>137</v>
      </c>
      <c r="AB243" s="46">
        <v>35331</v>
      </c>
      <c r="AC243" s="45"/>
      <c r="AD243" s="47" t="s">
        <v>102</v>
      </c>
      <c r="AE243" s="47"/>
    </row>
    <row r="244" spans="1:31" s="58" customFormat="1" ht="13.15" customHeight="1" x14ac:dyDescent="0.25">
      <c r="A244" s="11">
        <v>2025</v>
      </c>
      <c r="B244" s="11">
        <v>12</v>
      </c>
      <c r="C244" s="11">
        <v>12</v>
      </c>
      <c r="D244" s="11">
        <v>16</v>
      </c>
      <c r="E244" s="11">
        <v>1</v>
      </c>
      <c r="F244" s="59">
        <v>8</v>
      </c>
      <c r="G244" s="11">
        <v>2111199</v>
      </c>
      <c r="H244" s="44" t="s">
        <v>135</v>
      </c>
      <c r="I244" s="44" t="s">
        <v>136</v>
      </c>
      <c r="J244" s="44" t="s">
        <v>35</v>
      </c>
      <c r="K244" s="44"/>
      <c r="L244" s="11">
        <v>133</v>
      </c>
      <c r="M244" s="44" t="s">
        <v>109</v>
      </c>
      <c r="N244" s="44">
        <v>2190000</v>
      </c>
      <c r="O244" s="44">
        <v>2190000</v>
      </c>
      <c r="P244" s="47" t="s">
        <v>1483</v>
      </c>
      <c r="Q244" s="47"/>
      <c r="R244" s="11"/>
      <c r="S244" s="11" t="s">
        <v>798</v>
      </c>
      <c r="T244" s="47" t="s">
        <v>1020</v>
      </c>
      <c r="U244" s="11" t="s">
        <v>40</v>
      </c>
      <c r="V244" s="11" t="s">
        <v>41</v>
      </c>
      <c r="W244" s="11" t="s">
        <v>42</v>
      </c>
      <c r="X244" s="11">
        <v>1996</v>
      </c>
      <c r="Y244" s="11">
        <v>31</v>
      </c>
      <c r="Z244" s="11" t="s">
        <v>43</v>
      </c>
      <c r="AA244" s="45" t="s">
        <v>137</v>
      </c>
      <c r="AB244" s="46">
        <v>35331</v>
      </c>
      <c r="AC244" s="45"/>
      <c r="AD244" s="47" t="s">
        <v>102</v>
      </c>
      <c r="AE244" s="47"/>
    </row>
    <row r="245" spans="1:31" s="58" customFormat="1" ht="30" customHeight="1" x14ac:dyDescent="0.25">
      <c r="A245" s="11">
        <v>2025</v>
      </c>
      <c r="B245" s="11">
        <v>12</v>
      </c>
      <c r="C245" s="11">
        <v>12</v>
      </c>
      <c r="D245" s="11">
        <v>16</v>
      </c>
      <c r="E245" s="11">
        <v>1</v>
      </c>
      <c r="F245" s="59">
        <v>8</v>
      </c>
      <c r="G245" s="11">
        <v>3223747</v>
      </c>
      <c r="H245" s="44" t="s">
        <v>138</v>
      </c>
      <c r="I245" s="44" t="s">
        <v>139</v>
      </c>
      <c r="J245" s="44" t="s">
        <v>35</v>
      </c>
      <c r="K245" s="44">
        <f>O245+O246</f>
        <v>14600000</v>
      </c>
      <c r="L245" s="11">
        <v>111</v>
      </c>
      <c r="M245" s="44" t="s">
        <v>1024</v>
      </c>
      <c r="N245" s="44">
        <v>7300000</v>
      </c>
      <c r="O245" s="44">
        <v>7300000</v>
      </c>
      <c r="P245" s="47" t="s">
        <v>37</v>
      </c>
      <c r="Q245" s="47"/>
      <c r="R245" s="11"/>
      <c r="S245" s="11" t="s">
        <v>184</v>
      </c>
      <c r="T245" s="47" t="s">
        <v>1021</v>
      </c>
      <c r="U245" s="11" t="s">
        <v>40</v>
      </c>
      <c r="V245" s="11" t="s">
        <v>41</v>
      </c>
      <c r="W245" s="11" t="s">
        <v>42</v>
      </c>
      <c r="X245" s="11">
        <v>2008</v>
      </c>
      <c r="Y245" s="11">
        <v>10</v>
      </c>
      <c r="Z245" s="11" t="s">
        <v>43</v>
      </c>
      <c r="AA245" s="45" t="s">
        <v>140</v>
      </c>
      <c r="AB245" s="46">
        <v>39692</v>
      </c>
      <c r="AC245" s="45"/>
      <c r="AD245" s="47" t="s">
        <v>102</v>
      </c>
      <c r="AE245" s="47"/>
    </row>
    <row r="246" spans="1:31" s="58" customFormat="1" ht="30" customHeight="1" x14ac:dyDescent="0.25">
      <c r="A246" s="11">
        <v>2025</v>
      </c>
      <c r="B246" s="11">
        <v>12</v>
      </c>
      <c r="C246" s="11">
        <v>12</v>
      </c>
      <c r="D246" s="11">
        <v>16</v>
      </c>
      <c r="E246" s="11">
        <v>1</v>
      </c>
      <c r="F246" s="59">
        <v>8</v>
      </c>
      <c r="G246" s="11">
        <v>3223747</v>
      </c>
      <c r="H246" s="44" t="s">
        <v>138</v>
      </c>
      <c r="I246" s="44" t="s">
        <v>139</v>
      </c>
      <c r="J246" s="44" t="s">
        <v>35</v>
      </c>
      <c r="K246" s="44"/>
      <c r="L246" s="11">
        <v>114</v>
      </c>
      <c r="M246" s="44" t="s">
        <v>1024</v>
      </c>
      <c r="N246" s="44">
        <v>7300000</v>
      </c>
      <c r="O246" s="44">
        <v>7300000</v>
      </c>
      <c r="P246" s="47" t="s">
        <v>1481</v>
      </c>
      <c r="Q246" s="47"/>
      <c r="R246" s="11"/>
      <c r="S246" s="11" t="s">
        <v>184</v>
      </c>
      <c r="T246" s="47" t="s">
        <v>1021</v>
      </c>
      <c r="U246" s="11" t="s">
        <v>40</v>
      </c>
      <c r="V246" s="11" t="s">
        <v>41</v>
      </c>
      <c r="W246" s="11" t="s">
        <v>42</v>
      </c>
      <c r="X246" s="11">
        <v>2008</v>
      </c>
      <c r="Y246" s="11">
        <v>10</v>
      </c>
      <c r="Z246" s="11" t="s">
        <v>43</v>
      </c>
      <c r="AA246" s="45" t="s">
        <v>140</v>
      </c>
      <c r="AB246" s="46">
        <v>39692</v>
      </c>
      <c r="AC246" s="45"/>
      <c r="AD246" s="47" t="s">
        <v>102</v>
      </c>
      <c r="AE246" s="47"/>
    </row>
    <row r="247" spans="1:31" s="58" customFormat="1" ht="13.15" customHeight="1" x14ac:dyDescent="0.25">
      <c r="A247" s="11">
        <v>2025</v>
      </c>
      <c r="B247" s="11">
        <v>12</v>
      </c>
      <c r="C247" s="11">
        <v>12</v>
      </c>
      <c r="D247" s="11">
        <v>16</v>
      </c>
      <c r="E247" s="11">
        <v>1</v>
      </c>
      <c r="F247" s="59">
        <v>8</v>
      </c>
      <c r="G247" s="11">
        <v>3385727</v>
      </c>
      <c r="H247" s="44" t="s">
        <v>141</v>
      </c>
      <c r="I247" s="44" t="s">
        <v>142</v>
      </c>
      <c r="J247" s="44" t="s">
        <v>35</v>
      </c>
      <c r="K247" s="44">
        <f>O247+O248+O249+O250+O251+O252</f>
        <v>30725825</v>
      </c>
      <c r="L247" s="11">
        <v>111</v>
      </c>
      <c r="M247" s="44" t="s">
        <v>109</v>
      </c>
      <c r="N247" s="44">
        <v>11300000</v>
      </c>
      <c r="O247" s="44">
        <v>11300000</v>
      </c>
      <c r="P247" s="47" t="s">
        <v>37</v>
      </c>
      <c r="Q247" s="47"/>
      <c r="R247" s="11"/>
      <c r="S247" s="11" t="s">
        <v>124</v>
      </c>
      <c r="T247" s="47" t="s">
        <v>1450</v>
      </c>
      <c r="U247" s="11" t="s">
        <v>40</v>
      </c>
      <c r="V247" s="11" t="s">
        <v>41</v>
      </c>
      <c r="W247" s="11" t="s">
        <v>42</v>
      </c>
      <c r="X247" s="11">
        <v>2014</v>
      </c>
      <c r="Y247" s="11">
        <v>1</v>
      </c>
      <c r="Z247" s="11" t="s">
        <v>43</v>
      </c>
      <c r="AA247" s="45" t="s">
        <v>143</v>
      </c>
      <c r="AB247" s="46">
        <v>42430</v>
      </c>
      <c r="AC247" s="45"/>
      <c r="AD247" s="47" t="s">
        <v>102</v>
      </c>
      <c r="AE247" s="47"/>
    </row>
    <row r="248" spans="1:31" s="58" customFormat="1" ht="13.15" customHeight="1" x14ac:dyDescent="0.25">
      <c r="A248" s="11">
        <v>2025</v>
      </c>
      <c r="B248" s="11">
        <v>12</v>
      </c>
      <c r="C248" s="11">
        <v>12</v>
      </c>
      <c r="D248" s="11">
        <v>16</v>
      </c>
      <c r="E248" s="11">
        <v>1</v>
      </c>
      <c r="F248" s="59">
        <v>8</v>
      </c>
      <c r="G248" s="11">
        <v>3385727</v>
      </c>
      <c r="H248" s="44" t="s">
        <v>141</v>
      </c>
      <c r="I248" s="44" t="s">
        <v>142</v>
      </c>
      <c r="J248" s="44" t="s">
        <v>35</v>
      </c>
      <c r="K248" s="44"/>
      <c r="L248" s="11">
        <v>133</v>
      </c>
      <c r="M248" s="44" t="s">
        <v>109</v>
      </c>
      <c r="N248" s="44">
        <v>4358460</v>
      </c>
      <c r="O248" s="44">
        <v>4358460</v>
      </c>
      <c r="P248" s="47" t="s">
        <v>53</v>
      </c>
      <c r="Q248" s="47"/>
      <c r="R248" s="11"/>
      <c r="S248" s="11" t="s">
        <v>84</v>
      </c>
      <c r="T248" s="47" t="s">
        <v>1450</v>
      </c>
      <c r="U248" s="11" t="s">
        <v>40</v>
      </c>
      <c r="V248" s="11" t="s">
        <v>41</v>
      </c>
      <c r="W248" s="11" t="s">
        <v>42</v>
      </c>
      <c r="X248" s="11">
        <v>2014</v>
      </c>
      <c r="Y248" s="11">
        <v>1</v>
      </c>
      <c r="Z248" s="11" t="s">
        <v>43</v>
      </c>
      <c r="AA248" s="45" t="s">
        <v>143</v>
      </c>
      <c r="AB248" s="46">
        <v>42430</v>
      </c>
      <c r="AC248" s="45"/>
      <c r="AD248" s="47" t="s">
        <v>102</v>
      </c>
      <c r="AE248" s="47"/>
    </row>
    <row r="249" spans="1:31" s="58" customFormat="1" ht="13.15" customHeight="1" x14ac:dyDescent="0.25">
      <c r="A249" s="11">
        <v>2025</v>
      </c>
      <c r="B249" s="11">
        <v>12</v>
      </c>
      <c r="C249" s="11">
        <v>12</v>
      </c>
      <c r="D249" s="11">
        <v>16</v>
      </c>
      <c r="E249" s="11">
        <v>1</v>
      </c>
      <c r="F249" s="59">
        <v>8</v>
      </c>
      <c r="G249" s="11">
        <v>3385727</v>
      </c>
      <c r="H249" s="44" t="s">
        <v>141</v>
      </c>
      <c r="I249" s="44" t="s">
        <v>142</v>
      </c>
      <c r="J249" s="44" t="s">
        <v>35</v>
      </c>
      <c r="K249" s="44"/>
      <c r="L249" s="11">
        <v>113</v>
      </c>
      <c r="M249" s="44" t="s">
        <v>109</v>
      </c>
      <c r="N249" s="44">
        <v>3228200</v>
      </c>
      <c r="O249" s="44">
        <v>3228200</v>
      </c>
      <c r="P249" s="47" t="s">
        <v>1180</v>
      </c>
      <c r="Q249" s="47"/>
      <c r="R249" s="11"/>
      <c r="S249" s="11" t="s">
        <v>124</v>
      </c>
      <c r="T249" s="47" t="s">
        <v>1450</v>
      </c>
      <c r="U249" s="11" t="s">
        <v>40</v>
      </c>
      <c r="V249" s="11" t="s">
        <v>41</v>
      </c>
      <c r="W249" s="11" t="s">
        <v>42</v>
      </c>
      <c r="X249" s="11">
        <v>2014</v>
      </c>
      <c r="Y249" s="11">
        <v>1</v>
      </c>
      <c r="Z249" s="11" t="s">
        <v>43</v>
      </c>
      <c r="AA249" s="45" t="s">
        <v>143</v>
      </c>
      <c r="AB249" s="46">
        <v>42430</v>
      </c>
      <c r="AC249" s="45"/>
      <c r="AD249" s="47" t="s">
        <v>102</v>
      </c>
      <c r="AE249" s="47"/>
    </row>
    <row r="250" spans="1:31" s="58" customFormat="1" ht="13.15" customHeight="1" x14ac:dyDescent="0.25">
      <c r="A250" s="11">
        <v>2025</v>
      </c>
      <c r="B250" s="11">
        <v>12</v>
      </c>
      <c r="C250" s="11">
        <v>12</v>
      </c>
      <c r="D250" s="11">
        <v>16</v>
      </c>
      <c r="E250" s="11">
        <v>1</v>
      </c>
      <c r="F250" s="59">
        <v>8</v>
      </c>
      <c r="G250" s="11">
        <v>3385727</v>
      </c>
      <c r="H250" s="44" t="s">
        <v>141</v>
      </c>
      <c r="I250" s="44" t="s">
        <v>142</v>
      </c>
      <c r="J250" s="44" t="s">
        <v>35</v>
      </c>
      <c r="K250" s="44"/>
      <c r="L250" s="11">
        <v>114</v>
      </c>
      <c r="M250" s="44" t="s">
        <v>109</v>
      </c>
      <c r="N250" s="51">
        <v>8300000</v>
      </c>
      <c r="O250" s="51">
        <v>8300000</v>
      </c>
      <c r="P250" s="47" t="s">
        <v>1481</v>
      </c>
      <c r="Q250" s="47"/>
      <c r="R250" s="11"/>
      <c r="S250" s="11" t="s">
        <v>124</v>
      </c>
      <c r="T250" s="47" t="s">
        <v>1450</v>
      </c>
      <c r="U250" s="11" t="s">
        <v>40</v>
      </c>
      <c r="V250" s="11" t="s">
        <v>41</v>
      </c>
      <c r="W250" s="11" t="s">
        <v>42</v>
      </c>
      <c r="X250" s="11">
        <v>2014</v>
      </c>
      <c r="Y250" s="11">
        <v>1</v>
      </c>
      <c r="Z250" s="11" t="s">
        <v>43</v>
      </c>
      <c r="AA250" s="45" t="s">
        <v>143</v>
      </c>
      <c r="AB250" s="46">
        <v>42430</v>
      </c>
      <c r="AC250" s="45"/>
      <c r="AD250" s="47" t="s">
        <v>102</v>
      </c>
      <c r="AE250" s="47"/>
    </row>
    <row r="251" spans="1:31" s="58" customFormat="1" ht="13.15" customHeight="1" x14ac:dyDescent="0.25">
      <c r="A251" s="11">
        <v>2025</v>
      </c>
      <c r="B251" s="11">
        <v>12</v>
      </c>
      <c r="C251" s="11">
        <v>12</v>
      </c>
      <c r="D251" s="11">
        <v>16</v>
      </c>
      <c r="E251" s="11">
        <v>1</v>
      </c>
      <c r="F251" s="59">
        <v>8</v>
      </c>
      <c r="G251" s="11">
        <v>3385727</v>
      </c>
      <c r="H251" s="44" t="s">
        <v>141</v>
      </c>
      <c r="I251" s="44" t="s">
        <v>142</v>
      </c>
      <c r="J251" s="44" t="s">
        <v>35</v>
      </c>
      <c r="K251" s="44"/>
      <c r="L251" s="11">
        <v>114</v>
      </c>
      <c r="M251" s="44" t="s">
        <v>109</v>
      </c>
      <c r="N251" s="51">
        <v>807050</v>
      </c>
      <c r="O251" s="51">
        <v>807050</v>
      </c>
      <c r="P251" s="47" t="s">
        <v>1482</v>
      </c>
      <c r="Q251" s="47"/>
      <c r="R251" s="11"/>
      <c r="S251" s="11" t="s">
        <v>124</v>
      </c>
      <c r="T251" s="47" t="s">
        <v>1450</v>
      </c>
      <c r="U251" s="11" t="s">
        <v>40</v>
      </c>
      <c r="V251" s="11" t="s">
        <v>41</v>
      </c>
      <c r="W251" s="11" t="s">
        <v>42</v>
      </c>
      <c r="X251" s="11">
        <v>2014</v>
      </c>
      <c r="Y251" s="11">
        <v>1</v>
      </c>
      <c r="Z251" s="11" t="s">
        <v>43</v>
      </c>
      <c r="AA251" s="45" t="s">
        <v>143</v>
      </c>
      <c r="AB251" s="46">
        <v>42430</v>
      </c>
      <c r="AC251" s="45"/>
      <c r="AD251" s="47" t="s">
        <v>102</v>
      </c>
      <c r="AE251" s="47"/>
    </row>
    <row r="252" spans="1:31" s="58" customFormat="1" ht="13.15" customHeight="1" x14ac:dyDescent="0.25">
      <c r="A252" s="11">
        <v>2025</v>
      </c>
      <c r="B252" s="11">
        <v>12</v>
      </c>
      <c r="C252" s="11">
        <v>12</v>
      </c>
      <c r="D252" s="11">
        <v>16</v>
      </c>
      <c r="E252" s="11">
        <v>1</v>
      </c>
      <c r="F252" s="59">
        <v>8</v>
      </c>
      <c r="G252" s="11">
        <v>3385727</v>
      </c>
      <c r="H252" s="44" t="s">
        <v>141</v>
      </c>
      <c r="I252" s="44" t="s">
        <v>142</v>
      </c>
      <c r="J252" s="44" t="s">
        <v>35</v>
      </c>
      <c r="K252" s="44"/>
      <c r="L252" s="11">
        <v>133</v>
      </c>
      <c r="M252" s="44" t="s">
        <v>109</v>
      </c>
      <c r="N252" s="51">
        <v>2732115</v>
      </c>
      <c r="O252" s="51">
        <v>2732115</v>
      </c>
      <c r="P252" s="47" t="s">
        <v>1483</v>
      </c>
      <c r="Q252" s="47"/>
      <c r="R252" s="11"/>
      <c r="S252" s="11" t="s">
        <v>124</v>
      </c>
      <c r="T252" s="47" t="s">
        <v>1450</v>
      </c>
      <c r="U252" s="11" t="s">
        <v>40</v>
      </c>
      <c r="V252" s="11" t="s">
        <v>41</v>
      </c>
      <c r="W252" s="11" t="s">
        <v>42</v>
      </c>
      <c r="X252" s="11">
        <v>2014</v>
      </c>
      <c r="Y252" s="11">
        <v>1</v>
      </c>
      <c r="Z252" s="11" t="s">
        <v>43</v>
      </c>
      <c r="AA252" s="45" t="s">
        <v>143</v>
      </c>
      <c r="AB252" s="46">
        <v>42430</v>
      </c>
      <c r="AC252" s="45"/>
      <c r="AD252" s="47" t="s">
        <v>102</v>
      </c>
      <c r="AE252" s="47"/>
    </row>
    <row r="253" spans="1:31" s="58" customFormat="1" ht="13.15" customHeight="1" x14ac:dyDescent="0.25">
      <c r="A253" s="11">
        <v>2025</v>
      </c>
      <c r="B253" s="11">
        <v>12</v>
      </c>
      <c r="C253" s="11">
        <v>12</v>
      </c>
      <c r="D253" s="11">
        <v>16</v>
      </c>
      <c r="E253" s="11">
        <v>1</v>
      </c>
      <c r="F253" s="59">
        <v>8</v>
      </c>
      <c r="G253" s="11">
        <v>3423659</v>
      </c>
      <c r="H253" s="44" t="s">
        <v>144</v>
      </c>
      <c r="I253" s="44" t="s">
        <v>145</v>
      </c>
      <c r="J253" s="44" t="s">
        <v>35</v>
      </c>
      <c r="K253" s="44">
        <f>N253+N254+N255+N256</f>
        <v>18980000</v>
      </c>
      <c r="L253" s="11">
        <v>111</v>
      </c>
      <c r="M253" s="44" t="s">
        <v>109</v>
      </c>
      <c r="N253" s="44">
        <v>7300000</v>
      </c>
      <c r="O253" s="44">
        <v>7300000</v>
      </c>
      <c r="P253" s="47" t="s">
        <v>37</v>
      </c>
      <c r="Q253" s="47"/>
      <c r="R253" s="11"/>
      <c r="S253" s="11" t="s">
        <v>798</v>
      </c>
      <c r="T253" s="47" t="s">
        <v>1022</v>
      </c>
      <c r="U253" s="11" t="s">
        <v>40</v>
      </c>
      <c r="V253" s="11" t="s">
        <v>41</v>
      </c>
      <c r="W253" s="11" t="s">
        <v>42</v>
      </c>
      <c r="X253" s="11">
        <v>2006</v>
      </c>
      <c r="Y253" s="11">
        <v>4</v>
      </c>
      <c r="Z253" s="11" t="s">
        <v>43</v>
      </c>
      <c r="AA253" s="45" t="s">
        <v>146</v>
      </c>
      <c r="AB253" s="46">
        <v>38841</v>
      </c>
      <c r="AC253" s="45"/>
      <c r="AD253" s="47" t="s">
        <v>102</v>
      </c>
      <c r="AE253" s="47"/>
    </row>
    <row r="254" spans="1:31" s="58" customFormat="1" ht="13.15" customHeight="1" x14ac:dyDescent="0.25">
      <c r="A254" s="11">
        <v>2025</v>
      </c>
      <c r="B254" s="11">
        <v>12</v>
      </c>
      <c r="C254" s="11">
        <v>12</v>
      </c>
      <c r="D254" s="11">
        <v>16</v>
      </c>
      <c r="E254" s="11">
        <v>1</v>
      </c>
      <c r="F254" s="59">
        <v>8</v>
      </c>
      <c r="G254" s="11">
        <v>3423659</v>
      </c>
      <c r="H254" s="44" t="s">
        <v>144</v>
      </c>
      <c r="I254" s="44" t="s">
        <v>145</v>
      </c>
      <c r="J254" s="44" t="s">
        <v>35</v>
      </c>
      <c r="K254" s="44"/>
      <c r="L254" s="11">
        <v>133</v>
      </c>
      <c r="M254" s="44" t="s">
        <v>109</v>
      </c>
      <c r="N254" s="44">
        <v>2190000</v>
      </c>
      <c r="O254" s="44">
        <v>2190000</v>
      </c>
      <c r="P254" s="47" t="s">
        <v>53</v>
      </c>
      <c r="Q254" s="47"/>
      <c r="R254" s="11"/>
      <c r="S254" s="11" t="s">
        <v>798</v>
      </c>
      <c r="T254" s="47" t="s">
        <v>1022</v>
      </c>
      <c r="U254" s="11" t="s">
        <v>40</v>
      </c>
      <c r="V254" s="11" t="s">
        <v>41</v>
      </c>
      <c r="W254" s="11" t="s">
        <v>42</v>
      </c>
      <c r="X254" s="11">
        <v>2006</v>
      </c>
      <c r="Y254" s="11">
        <v>4</v>
      </c>
      <c r="Z254" s="11" t="s">
        <v>43</v>
      </c>
      <c r="AA254" s="45" t="s">
        <v>146</v>
      </c>
      <c r="AB254" s="46">
        <v>38841</v>
      </c>
      <c r="AC254" s="45"/>
      <c r="AD254" s="47" t="s">
        <v>102</v>
      </c>
      <c r="AE254" s="47"/>
    </row>
    <row r="255" spans="1:31" s="58" customFormat="1" ht="13.15" customHeight="1" x14ac:dyDescent="0.25">
      <c r="A255" s="11">
        <v>2025</v>
      </c>
      <c r="B255" s="11">
        <v>12</v>
      </c>
      <c r="C255" s="11">
        <v>12</v>
      </c>
      <c r="D255" s="11">
        <v>16</v>
      </c>
      <c r="E255" s="11">
        <v>1</v>
      </c>
      <c r="F255" s="59">
        <v>8</v>
      </c>
      <c r="G255" s="11">
        <v>3423659</v>
      </c>
      <c r="H255" s="44" t="s">
        <v>144</v>
      </c>
      <c r="I255" s="44" t="s">
        <v>145</v>
      </c>
      <c r="J255" s="44" t="s">
        <v>35</v>
      </c>
      <c r="K255" s="44"/>
      <c r="L255" s="11">
        <v>114</v>
      </c>
      <c r="M255" s="44" t="s">
        <v>109</v>
      </c>
      <c r="N255" s="44">
        <v>7300000</v>
      </c>
      <c r="O255" s="44">
        <v>7300000</v>
      </c>
      <c r="P255" s="47" t="s">
        <v>1481</v>
      </c>
      <c r="Q255" s="47"/>
      <c r="R255" s="11"/>
      <c r="S255" s="11" t="s">
        <v>798</v>
      </c>
      <c r="T255" s="47" t="s">
        <v>1022</v>
      </c>
      <c r="U255" s="11" t="s">
        <v>40</v>
      </c>
      <c r="V255" s="11" t="s">
        <v>41</v>
      </c>
      <c r="W255" s="11" t="s">
        <v>42</v>
      </c>
      <c r="X255" s="11">
        <v>2006</v>
      </c>
      <c r="Y255" s="11">
        <v>4</v>
      </c>
      <c r="Z255" s="11" t="s">
        <v>43</v>
      </c>
      <c r="AA255" s="45" t="s">
        <v>146</v>
      </c>
      <c r="AB255" s="46">
        <v>38841</v>
      </c>
      <c r="AC255" s="45"/>
      <c r="AD255" s="47" t="s">
        <v>102</v>
      </c>
      <c r="AE255" s="47"/>
    </row>
    <row r="256" spans="1:31" s="58" customFormat="1" ht="13.15" customHeight="1" x14ac:dyDescent="0.25">
      <c r="A256" s="11">
        <v>2025</v>
      </c>
      <c r="B256" s="11">
        <v>12</v>
      </c>
      <c r="C256" s="11">
        <v>12</v>
      </c>
      <c r="D256" s="11">
        <v>16</v>
      </c>
      <c r="E256" s="11">
        <v>1</v>
      </c>
      <c r="F256" s="59">
        <v>8</v>
      </c>
      <c r="G256" s="11">
        <v>3423659</v>
      </c>
      <c r="H256" s="44" t="s">
        <v>144</v>
      </c>
      <c r="I256" s="44" t="s">
        <v>145</v>
      </c>
      <c r="J256" s="44" t="s">
        <v>35</v>
      </c>
      <c r="K256" s="44"/>
      <c r="L256" s="11">
        <v>133</v>
      </c>
      <c r="M256" s="44" t="s">
        <v>109</v>
      </c>
      <c r="N256" s="44">
        <v>2190000</v>
      </c>
      <c r="O256" s="44">
        <v>2190000</v>
      </c>
      <c r="P256" s="47" t="s">
        <v>1483</v>
      </c>
      <c r="Q256" s="47"/>
      <c r="R256" s="11"/>
      <c r="S256" s="11" t="s">
        <v>798</v>
      </c>
      <c r="T256" s="47" t="s">
        <v>1022</v>
      </c>
      <c r="U256" s="11" t="s">
        <v>40</v>
      </c>
      <c r="V256" s="11" t="s">
        <v>41</v>
      </c>
      <c r="W256" s="11" t="s">
        <v>42</v>
      </c>
      <c r="X256" s="11">
        <v>2006</v>
      </c>
      <c r="Y256" s="11">
        <v>4</v>
      </c>
      <c r="Z256" s="11" t="s">
        <v>43</v>
      </c>
      <c r="AA256" s="45" t="s">
        <v>146</v>
      </c>
      <c r="AB256" s="46">
        <v>38841</v>
      </c>
      <c r="AC256" s="45"/>
      <c r="AD256" s="47" t="s">
        <v>102</v>
      </c>
      <c r="AE256" s="47"/>
    </row>
    <row r="257" spans="1:31" s="58" customFormat="1" ht="13.15" customHeight="1" x14ac:dyDescent="0.25">
      <c r="A257" s="11">
        <v>2025</v>
      </c>
      <c r="B257" s="11">
        <v>12</v>
      </c>
      <c r="C257" s="11">
        <v>12</v>
      </c>
      <c r="D257" s="11">
        <v>16</v>
      </c>
      <c r="E257" s="11">
        <v>1</v>
      </c>
      <c r="F257" s="59">
        <v>8</v>
      </c>
      <c r="G257" s="11">
        <v>3476810</v>
      </c>
      <c r="H257" s="44" t="s">
        <v>147</v>
      </c>
      <c r="I257" s="44" t="s">
        <v>148</v>
      </c>
      <c r="J257" s="44" t="s">
        <v>35</v>
      </c>
      <c r="K257" s="44">
        <f>O257+O258+O259+O260+O261+O262+O263+O264+O265</f>
        <v>21771578</v>
      </c>
      <c r="L257" s="11">
        <v>111</v>
      </c>
      <c r="M257" s="44" t="s">
        <v>109</v>
      </c>
      <c r="N257" s="44">
        <v>7300000</v>
      </c>
      <c r="O257" s="44">
        <v>7300000</v>
      </c>
      <c r="P257" s="47" t="s">
        <v>37</v>
      </c>
      <c r="Q257" s="47"/>
      <c r="R257" s="11"/>
      <c r="S257" s="11" t="s">
        <v>798</v>
      </c>
      <c r="T257" s="47" t="s">
        <v>1023</v>
      </c>
      <c r="U257" s="11" t="s">
        <v>40</v>
      </c>
      <c r="V257" s="11" t="s">
        <v>41</v>
      </c>
      <c r="W257" s="11" t="s">
        <v>42</v>
      </c>
      <c r="X257" s="11">
        <v>2011</v>
      </c>
      <c r="Y257" s="11">
        <v>4</v>
      </c>
      <c r="Z257" s="11" t="s">
        <v>43</v>
      </c>
      <c r="AA257" s="45" t="s">
        <v>149</v>
      </c>
      <c r="AB257" s="46">
        <v>40554</v>
      </c>
      <c r="AC257" s="45"/>
      <c r="AD257" s="47" t="s">
        <v>102</v>
      </c>
      <c r="AE257" s="47"/>
    </row>
    <row r="258" spans="1:31" s="58" customFormat="1" ht="13.15" customHeight="1" x14ac:dyDescent="0.25">
      <c r="A258" s="11">
        <v>2025</v>
      </c>
      <c r="B258" s="11">
        <v>12</v>
      </c>
      <c r="C258" s="11">
        <v>12</v>
      </c>
      <c r="D258" s="11">
        <v>16</v>
      </c>
      <c r="E258" s="11">
        <v>1</v>
      </c>
      <c r="F258" s="59">
        <v>8</v>
      </c>
      <c r="G258" s="11">
        <v>3476810</v>
      </c>
      <c r="H258" s="44" t="s">
        <v>147</v>
      </c>
      <c r="I258" s="44" t="s">
        <v>148</v>
      </c>
      <c r="J258" s="44" t="s">
        <v>35</v>
      </c>
      <c r="K258" s="44"/>
      <c r="L258" s="11">
        <v>133</v>
      </c>
      <c r="M258" s="44" t="s">
        <v>109</v>
      </c>
      <c r="N258" s="44">
        <v>2190000</v>
      </c>
      <c r="O258" s="44">
        <v>2190000</v>
      </c>
      <c r="P258" s="47" t="s">
        <v>53</v>
      </c>
      <c r="Q258" s="47"/>
      <c r="R258" s="11"/>
      <c r="S258" s="11" t="s">
        <v>798</v>
      </c>
      <c r="T258" s="47" t="s">
        <v>1023</v>
      </c>
      <c r="U258" s="11" t="s">
        <v>40</v>
      </c>
      <c r="V258" s="11" t="s">
        <v>41</v>
      </c>
      <c r="W258" s="11" t="s">
        <v>42</v>
      </c>
      <c r="X258" s="11">
        <v>2011</v>
      </c>
      <c r="Y258" s="11">
        <v>4</v>
      </c>
      <c r="Z258" s="11" t="s">
        <v>43</v>
      </c>
      <c r="AA258" s="45" t="s">
        <v>149</v>
      </c>
      <c r="AB258" s="46">
        <v>40554</v>
      </c>
      <c r="AC258" s="45"/>
      <c r="AD258" s="47" t="s">
        <v>102</v>
      </c>
      <c r="AE258" s="47"/>
    </row>
    <row r="259" spans="1:31" s="58" customFormat="1" ht="13.15" customHeight="1" x14ac:dyDescent="0.25">
      <c r="A259" s="11">
        <v>2025</v>
      </c>
      <c r="B259" s="11">
        <v>12</v>
      </c>
      <c r="C259" s="11">
        <v>12</v>
      </c>
      <c r="D259" s="11">
        <v>16</v>
      </c>
      <c r="E259" s="11">
        <v>1</v>
      </c>
      <c r="F259" s="59">
        <v>8</v>
      </c>
      <c r="G259" s="11">
        <v>3476810</v>
      </c>
      <c r="H259" s="44" t="s">
        <v>147</v>
      </c>
      <c r="I259" s="44" t="s">
        <v>148</v>
      </c>
      <c r="J259" s="44" t="s">
        <v>35</v>
      </c>
      <c r="K259" s="44"/>
      <c r="L259" s="11">
        <v>123</v>
      </c>
      <c r="M259" s="44" t="s">
        <v>109</v>
      </c>
      <c r="N259" s="44">
        <v>657000</v>
      </c>
      <c r="O259" s="44">
        <v>657000</v>
      </c>
      <c r="P259" s="47" t="s">
        <v>1485</v>
      </c>
      <c r="Q259" s="47"/>
      <c r="R259" s="11"/>
      <c r="S259" s="11" t="s">
        <v>798</v>
      </c>
      <c r="T259" s="47" t="s">
        <v>1023</v>
      </c>
      <c r="U259" s="11" t="s">
        <v>40</v>
      </c>
      <c r="V259" s="11" t="s">
        <v>41</v>
      </c>
      <c r="W259" s="11" t="s">
        <v>42</v>
      </c>
      <c r="X259" s="11">
        <v>2011</v>
      </c>
      <c r="Y259" s="11">
        <v>4</v>
      </c>
      <c r="Z259" s="11" t="s">
        <v>43</v>
      </c>
      <c r="AA259" s="45" t="s">
        <v>149</v>
      </c>
      <c r="AB259" s="46">
        <v>40554</v>
      </c>
      <c r="AC259" s="45"/>
      <c r="AD259" s="47" t="s">
        <v>102</v>
      </c>
      <c r="AE259" s="47"/>
    </row>
    <row r="260" spans="1:31" s="58" customFormat="1" ht="13.15" customHeight="1" x14ac:dyDescent="0.25">
      <c r="A260" s="11">
        <v>2025</v>
      </c>
      <c r="B260" s="11">
        <v>12</v>
      </c>
      <c r="C260" s="11">
        <v>12</v>
      </c>
      <c r="D260" s="11">
        <v>16</v>
      </c>
      <c r="E260" s="11">
        <v>1</v>
      </c>
      <c r="F260" s="59">
        <v>8</v>
      </c>
      <c r="G260" s="11">
        <v>3476810</v>
      </c>
      <c r="H260" s="44" t="s">
        <v>147</v>
      </c>
      <c r="I260" s="44" t="s">
        <v>148</v>
      </c>
      <c r="J260" s="44" t="s">
        <v>35</v>
      </c>
      <c r="K260" s="44"/>
      <c r="L260" s="11">
        <v>123</v>
      </c>
      <c r="M260" s="44" t="s">
        <v>109</v>
      </c>
      <c r="N260" s="51">
        <v>262800</v>
      </c>
      <c r="O260" s="51">
        <v>262800</v>
      </c>
      <c r="P260" s="47" t="s">
        <v>1486</v>
      </c>
      <c r="Q260" s="47"/>
      <c r="R260" s="11"/>
      <c r="S260" s="11" t="s">
        <v>798</v>
      </c>
      <c r="T260" s="47" t="s">
        <v>1023</v>
      </c>
      <c r="U260" s="11" t="s">
        <v>40</v>
      </c>
      <c r="V260" s="11" t="s">
        <v>41</v>
      </c>
      <c r="W260" s="11" t="s">
        <v>42</v>
      </c>
      <c r="X260" s="11">
        <v>2011</v>
      </c>
      <c r="Y260" s="11">
        <v>4</v>
      </c>
      <c r="Z260" s="11" t="s">
        <v>43</v>
      </c>
      <c r="AA260" s="45" t="s">
        <v>149</v>
      </c>
      <c r="AB260" s="46">
        <v>40554</v>
      </c>
      <c r="AC260" s="45"/>
      <c r="AD260" s="47" t="s">
        <v>102</v>
      </c>
      <c r="AE260" s="47"/>
    </row>
    <row r="261" spans="1:31" s="58" customFormat="1" ht="13.15" customHeight="1" x14ac:dyDescent="0.25">
      <c r="A261" s="11">
        <v>2025</v>
      </c>
      <c r="B261" s="11">
        <v>12</v>
      </c>
      <c r="C261" s="11">
        <v>12</v>
      </c>
      <c r="D261" s="11">
        <v>16</v>
      </c>
      <c r="E261" s="11">
        <v>1</v>
      </c>
      <c r="F261" s="59">
        <v>8</v>
      </c>
      <c r="G261" s="11">
        <v>3476810</v>
      </c>
      <c r="H261" s="44" t="s">
        <v>147</v>
      </c>
      <c r="I261" s="44" t="s">
        <v>148</v>
      </c>
      <c r="J261" s="44" t="s">
        <v>35</v>
      </c>
      <c r="K261" s="44"/>
      <c r="L261" s="11">
        <v>114</v>
      </c>
      <c r="M261" s="44" t="s">
        <v>109</v>
      </c>
      <c r="N261" s="44">
        <v>7300000</v>
      </c>
      <c r="O261" s="44">
        <v>7300000</v>
      </c>
      <c r="P261" s="47" t="s">
        <v>1481</v>
      </c>
      <c r="Q261" s="47"/>
      <c r="R261" s="11"/>
      <c r="S261" s="11" t="s">
        <v>798</v>
      </c>
      <c r="T261" s="47" t="s">
        <v>1023</v>
      </c>
      <c r="U261" s="11" t="s">
        <v>40</v>
      </c>
      <c r="V261" s="11" t="s">
        <v>41</v>
      </c>
      <c r="W261" s="11" t="s">
        <v>42</v>
      </c>
      <c r="X261" s="11">
        <v>2011</v>
      </c>
      <c r="Y261" s="11">
        <v>4</v>
      </c>
      <c r="Z261" s="11" t="s">
        <v>43</v>
      </c>
      <c r="AA261" s="45" t="s">
        <v>149</v>
      </c>
      <c r="AB261" s="46">
        <v>40554</v>
      </c>
      <c r="AC261" s="45"/>
      <c r="AD261" s="47" t="s">
        <v>102</v>
      </c>
      <c r="AE261" s="47"/>
    </row>
    <row r="262" spans="1:31" s="58" customFormat="1" ht="13.15" customHeight="1" x14ac:dyDescent="0.25">
      <c r="A262" s="11">
        <v>2025</v>
      </c>
      <c r="B262" s="11">
        <v>12</v>
      </c>
      <c r="C262" s="11">
        <v>12</v>
      </c>
      <c r="D262" s="11">
        <v>16</v>
      </c>
      <c r="E262" s="11">
        <v>1</v>
      </c>
      <c r="F262" s="59">
        <v>8</v>
      </c>
      <c r="G262" s="11">
        <v>3476810</v>
      </c>
      <c r="H262" s="44" t="s">
        <v>147</v>
      </c>
      <c r="I262" s="44" t="s">
        <v>148</v>
      </c>
      <c r="J262" s="44" t="s">
        <v>35</v>
      </c>
      <c r="K262" s="44"/>
      <c r="L262" s="11">
        <v>133</v>
      </c>
      <c r="M262" s="44" t="s">
        <v>109</v>
      </c>
      <c r="N262" s="44">
        <v>2190000</v>
      </c>
      <c r="O262" s="44">
        <v>2190000</v>
      </c>
      <c r="P262" s="47" t="s">
        <v>1483</v>
      </c>
      <c r="Q262" s="47"/>
      <c r="R262" s="11"/>
      <c r="S262" s="11" t="s">
        <v>798</v>
      </c>
      <c r="T262" s="47" t="s">
        <v>1023</v>
      </c>
      <c r="U262" s="11" t="s">
        <v>40</v>
      </c>
      <c r="V262" s="11" t="s">
        <v>41</v>
      </c>
      <c r="W262" s="11" t="s">
        <v>42</v>
      </c>
      <c r="X262" s="11">
        <v>2011</v>
      </c>
      <c r="Y262" s="11">
        <v>4</v>
      </c>
      <c r="Z262" s="11" t="s">
        <v>43</v>
      </c>
      <c r="AA262" s="45" t="s">
        <v>149</v>
      </c>
      <c r="AB262" s="46">
        <v>40554</v>
      </c>
      <c r="AC262" s="45"/>
      <c r="AD262" s="47" t="s">
        <v>102</v>
      </c>
      <c r="AE262" s="47"/>
    </row>
    <row r="263" spans="1:31" s="58" customFormat="1" ht="13.15" customHeight="1" x14ac:dyDescent="0.25">
      <c r="A263" s="11">
        <v>2025</v>
      </c>
      <c r="B263" s="11">
        <v>12</v>
      </c>
      <c r="C263" s="11">
        <v>12</v>
      </c>
      <c r="D263" s="11">
        <v>16</v>
      </c>
      <c r="E263" s="11">
        <v>1</v>
      </c>
      <c r="F263" s="59">
        <v>8</v>
      </c>
      <c r="G263" s="11">
        <v>3476810</v>
      </c>
      <c r="H263" s="44" t="s">
        <v>147</v>
      </c>
      <c r="I263" s="44" t="s">
        <v>148</v>
      </c>
      <c r="J263" s="44" t="s">
        <v>35</v>
      </c>
      <c r="K263" s="44"/>
      <c r="L263" s="11">
        <v>123</v>
      </c>
      <c r="M263" s="44" t="s">
        <v>109</v>
      </c>
      <c r="N263" s="44">
        <v>343100</v>
      </c>
      <c r="O263" s="44">
        <v>343100</v>
      </c>
      <c r="P263" s="47" t="s">
        <v>1499</v>
      </c>
      <c r="Q263" s="47"/>
      <c r="R263" s="11"/>
      <c r="S263" s="11" t="s">
        <v>798</v>
      </c>
      <c r="T263" s="47" t="s">
        <v>1023</v>
      </c>
      <c r="U263" s="11" t="s">
        <v>40</v>
      </c>
      <c r="V263" s="11" t="s">
        <v>41</v>
      </c>
      <c r="W263" s="11" t="s">
        <v>42</v>
      </c>
      <c r="X263" s="11">
        <v>2011</v>
      </c>
      <c r="Y263" s="11">
        <v>4</v>
      </c>
      <c r="Z263" s="11" t="s">
        <v>43</v>
      </c>
      <c r="AA263" s="45" t="s">
        <v>149</v>
      </c>
      <c r="AB263" s="46">
        <v>40554</v>
      </c>
      <c r="AC263" s="45"/>
      <c r="AD263" s="47" t="s">
        <v>102</v>
      </c>
      <c r="AE263" s="47"/>
    </row>
    <row r="264" spans="1:31" s="58" customFormat="1" ht="13.15" customHeight="1" x14ac:dyDescent="0.25">
      <c r="A264" s="11">
        <v>2025</v>
      </c>
      <c r="B264" s="11">
        <v>12</v>
      </c>
      <c r="C264" s="11">
        <v>12</v>
      </c>
      <c r="D264" s="11">
        <v>16</v>
      </c>
      <c r="E264" s="11">
        <v>1</v>
      </c>
      <c r="F264" s="59">
        <v>8</v>
      </c>
      <c r="G264" s="11">
        <v>3476810</v>
      </c>
      <c r="H264" s="44" t="s">
        <v>147</v>
      </c>
      <c r="I264" s="44" t="s">
        <v>148</v>
      </c>
      <c r="J264" s="44" t="s">
        <v>35</v>
      </c>
      <c r="K264" s="44"/>
      <c r="L264" s="11">
        <v>123</v>
      </c>
      <c r="M264" s="44" t="s">
        <v>109</v>
      </c>
      <c r="N264" s="44">
        <v>21900</v>
      </c>
      <c r="O264" s="44">
        <v>21900</v>
      </c>
      <c r="P264" s="47" t="s">
        <v>1489</v>
      </c>
      <c r="Q264" s="47"/>
      <c r="R264" s="11"/>
      <c r="S264" s="11" t="s">
        <v>798</v>
      </c>
      <c r="T264" s="47" t="s">
        <v>1023</v>
      </c>
      <c r="U264" s="11" t="s">
        <v>40</v>
      </c>
      <c r="V264" s="11" t="s">
        <v>41</v>
      </c>
      <c r="W264" s="11" t="s">
        <v>42</v>
      </c>
      <c r="X264" s="11">
        <v>2011</v>
      </c>
      <c r="Y264" s="11">
        <v>4</v>
      </c>
      <c r="Z264" s="11" t="s">
        <v>43</v>
      </c>
      <c r="AA264" s="45" t="s">
        <v>149</v>
      </c>
      <c r="AB264" s="46">
        <v>40554</v>
      </c>
      <c r="AC264" s="45"/>
      <c r="AD264" s="47" t="s">
        <v>102</v>
      </c>
      <c r="AE264" s="47"/>
    </row>
    <row r="265" spans="1:31" s="58" customFormat="1" ht="13.15" customHeight="1" x14ac:dyDescent="0.25">
      <c r="A265" s="11">
        <v>2025</v>
      </c>
      <c r="B265" s="11">
        <v>12</v>
      </c>
      <c r="C265" s="11">
        <v>12</v>
      </c>
      <c r="D265" s="11">
        <v>16</v>
      </c>
      <c r="E265" s="11">
        <v>1</v>
      </c>
      <c r="F265" s="59">
        <v>8</v>
      </c>
      <c r="G265" s="11">
        <v>3476810</v>
      </c>
      <c r="H265" s="44" t="s">
        <v>147</v>
      </c>
      <c r="I265" s="44" t="s">
        <v>148</v>
      </c>
      <c r="J265" s="44" t="s">
        <v>35</v>
      </c>
      <c r="K265" s="44"/>
      <c r="L265" s="11">
        <v>232</v>
      </c>
      <c r="M265" s="44" t="s">
        <v>109</v>
      </c>
      <c r="N265" s="51">
        <v>1506778</v>
      </c>
      <c r="O265" s="51">
        <v>1506778</v>
      </c>
      <c r="P265" s="47" t="s">
        <v>1229</v>
      </c>
      <c r="Q265" s="47"/>
      <c r="R265" s="11"/>
      <c r="S265" s="11" t="s">
        <v>798</v>
      </c>
      <c r="T265" s="47" t="s">
        <v>1023</v>
      </c>
      <c r="U265" s="11" t="s">
        <v>40</v>
      </c>
      <c r="V265" s="11" t="s">
        <v>41</v>
      </c>
      <c r="W265" s="11" t="s">
        <v>42</v>
      </c>
      <c r="X265" s="11">
        <v>2011</v>
      </c>
      <c r="Y265" s="11">
        <v>4</v>
      </c>
      <c r="Z265" s="11" t="s">
        <v>43</v>
      </c>
      <c r="AA265" s="45" t="s">
        <v>149</v>
      </c>
      <c r="AB265" s="46">
        <v>40554</v>
      </c>
      <c r="AC265" s="45"/>
      <c r="AD265" s="47" t="s">
        <v>102</v>
      </c>
      <c r="AE265" s="47"/>
    </row>
    <row r="266" spans="1:31" s="58" customFormat="1" ht="13.15" customHeight="1" x14ac:dyDescent="0.25">
      <c r="A266" s="11">
        <v>2025</v>
      </c>
      <c r="B266" s="11">
        <v>12</v>
      </c>
      <c r="C266" s="11">
        <v>12</v>
      </c>
      <c r="D266" s="11">
        <v>16</v>
      </c>
      <c r="E266" s="11">
        <v>1</v>
      </c>
      <c r="F266" s="59">
        <v>8</v>
      </c>
      <c r="G266" s="11">
        <v>3513412</v>
      </c>
      <c r="H266" s="44" t="s">
        <v>150</v>
      </c>
      <c r="I266" s="44" t="s">
        <v>151</v>
      </c>
      <c r="J266" s="44" t="s">
        <v>35</v>
      </c>
      <c r="K266" s="44">
        <f>O266+O267</f>
        <v>14600000</v>
      </c>
      <c r="L266" s="11">
        <v>111</v>
      </c>
      <c r="M266" s="44" t="s">
        <v>1024</v>
      </c>
      <c r="N266" s="44">
        <v>7300000</v>
      </c>
      <c r="O266" s="44">
        <v>7300000</v>
      </c>
      <c r="P266" s="47" t="s">
        <v>37</v>
      </c>
      <c r="Q266" s="47"/>
      <c r="R266" s="11"/>
      <c r="S266" s="11" t="s">
        <v>184</v>
      </c>
      <c r="T266" s="47" t="s">
        <v>1194</v>
      </c>
      <c r="U266" s="11" t="s">
        <v>40</v>
      </c>
      <c r="V266" s="11" t="s">
        <v>41</v>
      </c>
      <c r="W266" s="11" t="s">
        <v>42</v>
      </c>
      <c r="X266" s="11">
        <v>2004</v>
      </c>
      <c r="Y266" s="11">
        <v>7</v>
      </c>
      <c r="Z266" s="11" t="s">
        <v>43</v>
      </c>
      <c r="AA266" s="45" t="s">
        <v>152</v>
      </c>
      <c r="AB266" s="46">
        <v>38351</v>
      </c>
      <c r="AC266" s="45"/>
      <c r="AD266" s="47" t="s">
        <v>102</v>
      </c>
      <c r="AE266" s="47"/>
    </row>
    <row r="267" spans="1:31" s="58" customFormat="1" ht="13.15" customHeight="1" x14ac:dyDescent="0.25">
      <c r="A267" s="11">
        <v>2025</v>
      </c>
      <c r="B267" s="11">
        <v>12</v>
      </c>
      <c r="C267" s="11">
        <v>12</v>
      </c>
      <c r="D267" s="11">
        <v>16</v>
      </c>
      <c r="E267" s="11">
        <v>1</v>
      </c>
      <c r="F267" s="59">
        <v>8</v>
      </c>
      <c r="G267" s="11">
        <v>3513412</v>
      </c>
      <c r="H267" s="44" t="s">
        <v>150</v>
      </c>
      <c r="I267" s="44" t="s">
        <v>151</v>
      </c>
      <c r="J267" s="44" t="s">
        <v>35</v>
      </c>
      <c r="K267" s="44"/>
      <c r="L267" s="11">
        <v>114</v>
      </c>
      <c r="M267" s="44" t="s">
        <v>1024</v>
      </c>
      <c r="N267" s="44">
        <v>7300000</v>
      </c>
      <c r="O267" s="44">
        <v>7300000</v>
      </c>
      <c r="P267" s="47" t="s">
        <v>1481</v>
      </c>
      <c r="Q267" s="47"/>
      <c r="R267" s="11"/>
      <c r="S267" s="11" t="s">
        <v>184</v>
      </c>
      <c r="T267" s="47" t="s">
        <v>1194</v>
      </c>
      <c r="U267" s="11" t="s">
        <v>40</v>
      </c>
      <c r="V267" s="11" t="s">
        <v>41</v>
      </c>
      <c r="W267" s="11" t="s">
        <v>42</v>
      </c>
      <c r="X267" s="11">
        <v>2004</v>
      </c>
      <c r="Y267" s="11">
        <v>7</v>
      </c>
      <c r="Z267" s="11" t="s">
        <v>43</v>
      </c>
      <c r="AA267" s="45" t="s">
        <v>152</v>
      </c>
      <c r="AB267" s="46">
        <v>38351</v>
      </c>
      <c r="AC267" s="45"/>
      <c r="AD267" s="47" t="s">
        <v>102</v>
      </c>
      <c r="AE267" s="47"/>
    </row>
    <row r="268" spans="1:31" s="58" customFormat="1" ht="13.15" customHeight="1" x14ac:dyDescent="0.25">
      <c r="A268" s="11">
        <v>2025</v>
      </c>
      <c r="B268" s="11">
        <v>12</v>
      </c>
      <c r="C268" s="11">
        <v>12</v>
      </c>
      <c r="D268" s="11">
        <v>16</v>
      </c>
      <c r="E268" s="11">
        <v>1</v>
      </c>
      <c r="F268" s="59">
        <v>8</v>
      </c>
      <c r="G268" s="11">
        <v>3765860</v>
      </c>
      <c r="H268" s="44" t="s">
        <v>158</v>
      </c>
      <c r="I268" s="44" t="s">
        <v>159</v>
      </c>
      <c r="J268" s="44" t="s">
        <v>35</v>
      </c>
      <c r="K268" s="44">
        <f>O268+O269</f>
        <v>14600000</v>
      </c>
      <c r="L268" s="11">
        <v>111</v>
      </c>
      <c r="M268" s="44" t="s">
        <v>1024</v>
      </c>
      <c r="N268" s="44">
        <v>7300000</v>
      </c>
      <c r="O268" s="44">
        <v>7300000</v>
      </c>
      <c r="P268" s="47" t="s">
        <v>37</v>
      </c>
      <c r="Q268" s="47"/>
      <c r="R268" s="11"/>
      <c r="S268" s="11" t="s">
        <v>184</v>
      </c>
      <c r="T268" s="47" t="s">
        <v>1240</v>
      </c>
      <c r="U268" s="11" t="s">
        <v>40</v>
      </c>
      <c r="V268" s="11" t="s">
        <v>41</v>
      </c>
      <c r="W268" s="11" t="s">
        <v>42</v>
      </c>
      <c r="X268" s="11">
        <v>2009</v>
      </c>
      <c r="Y268" s="11">
        <v>1</v>
      </c>
      <c r="Z268" s="11" t="s">
        <v>43</v>
      </c>
      <c r="AA268" s="45" t="s">
        <v>160</v>
      </c>
      <c r="AB268" s="46">
        <v>40135</v>
      </c>
      <c r="AC268" s="45"/>
      <c r="AD268" s="47" t="s">
        <v>102</v>
      </c>
      <c r="AE268" s="47"/>
    </row>
    <row r="269" spans="1:31" s="58" customFormat="1" ht="13.15" customHeight="1" x14ac:dyDescent="0.25">
      <c r="A269" s="11">
        <v>2025</v>
      </c>
      <c r="B269" s="11">
        <v>12</v>
      </c>
      <c r="C269" s="11">
        <v>12</v>
      </c>
      <c r="D269" s="11">
        <v>16</v>
      </c>
      <c r="E269" s="11">
        <v>1</v>
      </c>
      <c r="F269" s="59">
        <v>8</v>
      </c>
      <c r="G269" s="11">
        <v>3765860</v>
      </c>
      <c r="H269" s="44" t="s">
        <v>158</v>
      </c>
      <c r="I269" s="44" t="s">
        <v>159</v>
      </c>
      <c r="J269" s="44" t="s">
        <v>35</v>
      </c>
      <c r="K269" s="44"/>
      <c r="L269" s="11">
        <v>114</v>
      </c>
      <c r="M269" s="44" t="s">
        <v>1024</v>
      </c>
      <c r="N269" s="44">
        <v>7300000</v>
      </c>
      <c r="O269" s="44">
        <v>7300000</v>
      </c>
      <c r="P269" s="47" t="s">
        <v>1481</v>
      </c>
      <c r="Q269" s="47"/>
      <c r="R269" s="11"/>
      <c r="S269" s="11" t="s">
        <v>184</v>
      </c>
      <c r="T269" s="47" t="s">
        <v>1240</v>
      </c>
      <c r="U269" s="11" t="s">
        <v>40</v>
      </c>
      <c r="V269" s="11" t="s">
        <v>41</v>
      </c>
      <c r="W269" s="11" t="s">
        <v>42</v>
      </c>
      <c r="X269" s="11">
        <v>2009</v>
      </c>
      <c r="Y269" s="11">
        <v>1</v>
      </c>
      <c r="Z269" s="11" t="s">
        <v>43</v>
      </c>
      <c r="AA269" s="45" t="s">
        <v>160</v>
      </c>
      <c r="AB269" s="46">
        <v>40135</v>
      </c>
      <c r="AC269" s="45"/>
      <c r="AD269" s="47" t="s">
        <v>102</v>
      </c>
      <c r="AE269" s="47"/>
    </row>
    <row r="270" spans="1:31" s="58" customFormat="1" ht="15" customHeight="1" x14ac:dyDescent="0.25">
      <c r="A270" s="11">
        <v>2025</v>
      </c>
      <c r="B270" s="11">
        <v>12</v>
      </c>
      <c r="C270" s="11">
        <v>12</v>
      </c>
      <c r="D270" s="11">
        <v>16</v>
      </c>
      <c r="E270" s="11">
        <v>1</v>
      </c>
      <c r="F270" s="59">
        <v>8</v>
      </c>
      <c r="G270" s="11">
        <v>3921984</v>
      </c>
      <c r="H270" s="44" t="s">
        <v>161</v>
      </c>
      <c r="I270" s="44" t="s">
        <v>162</v>
      </c>
      <c r="J270" s="44" t="s">
        <v>35</v>
      </c>
      <c r="K270" s="44">
        <f>O270+O271+O272+O273+O274+O275+O276+O277</f>
        <v>16943350</v>
      </c>
      <c r="L270" s="11">
        <v>111</v>
      </c>
      <c r="M270" s="44" t="s">
        <v>1024</v>
      </c>
      <c r="N270" s="44">
        <v>7300000</v>
      </c>
      <c r="O270" s="44">
        <v>7300000</v>
      </c>
      <c r="P270" s="47" t="s">
        <v>37</v>
      </c>
      <c r="Q270" s="47"/>
      <c r="R270" s="11"/>
      <c r="S270" s="11" t="s">
        <v>798</v>
      </c>
      <c r="T270" s="47" t="s">
        <v>1238</v>
      </c>
      <c r="U270" s="11" t="s">
        <v>40</v>
      </c>
      <c r="V270" s="11" t="s">
        <v>41</v>
      </c>
      <c r="W270" s="11" t="s">
        <v>42</v>
      </c>
      <c r="X270" s="11">
        <v>2011</v>
      </c>
      <c r="Y270" s="11">
        <v>24</v>
      </c>
      <c r="Z270" s="11" t="s">
        <v>43</v>
      </c>
      <c r="AA270" s="45" t="s">
        <v>163</v>
      </c>
      <c r="AB270" s="46">
        <v>40554</v>
      </c>
      <c r="AC270" s="45"/>
      <c r="AD270" s="47" t="s">
        <v>102</v>
      </c>
      <c r="AE270" s="47"/>
    </row>
    <row r="271" spans="1:31" s="58" customFormat="1" ht="15" customHeight="1" x14ac:dyDescent="0.25">
      <c r="A271" s="11">
        <v>2025</v>
      </c>
      <c r="B271" s="11">
        <v>12</v>
      </c>
      <c r="C271" s="11">
        <v>12</v>
      </c>
      <c r="D271" s="11">
        <v>16</v>
      </c>
      <c r="E271" s="11">
        <v>1</v>
      </c>
      <c r="F271" s="59">
        <v>8</v>
      </c>
      <c r="G271" s="11">
        <v>3921984</v>
      </c>
      <c r="H271" s="44" t="s">
        <v>161</v>
      </c>
      <c r="I271" s="44" t="s">
        <v>162</v>
      </c>
      <c r="J271" s="44" t="s">
        <v>35</v>
      </c>
      <c r="K271" s="44"/>
      <c r="L271" s="11">
        <v>133</v>
      </c>
      <c r="M271" s="44" t="s">
        <v>1024</v>
      </c>
      <c r="N271" s="44">
        <v>1000000</v>
      </c>
      <c r="O271" s="44">
        <v>1000000</v>
      </c>
      <c r="P271" s="47" t="s">
        <v>53</v>
      </c>
      <c r="Q271" s="47"/>
      <c r="R271" s="11"/>
      <c r="S271" s="11" t="s">
        <v>798</v>
      </c>
      <c r="T271" s="47" t="s">
        <v>1238</v>
      </c>
      <c r="U271" s="11" t="s">
        <v>40</v>
      </c>
      <c r="V271" s="11" t="s">
        <v>41</v>
      </c>
      <c r="W271" s="11" t="s">
        <v>42</v>
      </c>
      <c r="X271" s="11">
        <v>2011</v>
      </c>
      <c r="Y271" s="11">
        <v>24</v>
      </c>
      <c r="Z271" s="11" t="s">
        <v>43</v>
      </c>
      <c r="AA271" s="45" t="s">
        <v>163</v>
      </c>
      <c r="AB271" s="46">
        <v>40554</v>
      </c>
      <c r="AC271" s="45"/>
      <c r="AD271" s="47" t="s">
        <v>102</v>
      </c>
      <c r="AE271" s="47"/>
    </row>
    <row r="272" spans="1:31" s="58" customFormat="1" ht="15" customHeight="1" x14ac:dyDescent="0.25">
      <c r="A272" s="11">
        <v>2025</v>
      </c>
      <c r="B272" s="11">
        <v>12</v>
      </c>
      <c r="C272" s="11">
        <v>12</v>
      </c>
      <c r="D272" s="11">
        <v>16</v>
      </c>
      <c r="E272" s="11">
        <v>1</v>
      </c>
      <c r="F272" s="59">
        <v>8</v>
      </c>
      <c r="G272" s="11">
        <v>3921984</v>
      </c>
      <c r="H272" s="44" t="s">
        <v>161</v>
      </c>
      <c r="I272" s="44" t="s">
        <v>162</v>
      </c>
      <c r="J272" s="44" t="s">
        <v>35</v>
      </c>
      <c r="K272" s="44"/>
      <c r="L272" s="11">
        <v>123</v>
      </c>
      <c r="M272" s="44" t="s">
        <v>1024</v>
      </c>
      <c r="N272" s="44">
        <v>438000</v>
      </c>
      <c r="O272" s="44">
        <v>438000</v>
      </c>
      <c r="P272" s="47" t="s">
        <v>1485</v>
      </c>
      <c r="Q272" s="47"/>
      <c r="R272" s="11"/>
      <c r="S272" s="11" t="s">
        <v>798</v>
      </c>
      <c r="T272" s="47" t="s">
        <v>1238</v>
      </c>
      <c r="U272" s="11" t="s">
        <v>40</v>
      </c>
      <c r="V272" s="11" t="s">
        <v>41</v>
      </c>
      <c r="W272" s="11" t="s">
        <v>42</v>
      </c>
      <c r="X272" s="11">
        <v>2011</v>
      </c>
      <c r="Y272" s="11">
        <v>24</v>
      </c>
      <c r="Z272" s="11" t="s">
        <v>43</v>
      </c>
      <c r="AA272" s="45" t="s">
        <v>163</v>
      </c>
      <c r="AB272" s="46">
        <v>40554</v>
      </c>
      <c r="AC272" s="45"/>
      <c r="AD272" s="47" t="s">
        <v>102</v>
      </c>
      <c r="AE272" s="47"/>
    </row>
    <row r="273" spans="1:31" s="58" customFormat="1" ht="15" customHeight="1" x14ac:dyDescent="0.25">
      <c r="A273" s="11">
        <v>2025</v>
      </c>
      <c r="B273" s="11">
        <v>12</v>
      </c>
      <c r="C273" s="11">
        <v>12</v>
      </c>
      <c r="D273" s="11">
        <v>16</v>
      </c>
      <c r="E273" s="11">
        <v>1</v>
      </c>
      <c r="F273" s="59">
        <v>8</v>
      </c>
      <c r="G273" s="11">
        <v>3921984</v>
      </c>
      <c r="H273" s="44" t="s">
        <v>161</v>
      </c>
      <c r="I273" s="44" t="s">
        <v>162</v>
      </c>
      <c r="J273" s="44" t="s">
        <v>35</v>
      </c>
      <c r="K273" s="44"/>
      <c r="L273" s="11">
        <v>123</v>
      </c>
      <c r="M273" s="44" t="s">
        <v>1024</v>
      </c>
      <c r="N273" s="44">
        <v>438000</v>
      </c>
      <c r="O273" s="44">
        <v>438000</v>
      </c>
      <c r="P273" s="47" t="s">
        <v>1486</v>
      </c>
      <c r="Q273" s="47"/>
      <c r="R273" s="11"/>
      <c r="S273" s="11" t="s">
        <v>798</v>
      </c>
      <c r="T273" s="47" t="s">
        <v>1238</v>
      </c>
      <c r="U273" s="11" t="s">
        <v>40</v>
      </c>
      <c r="V273" s="11" t="s">
        <v>41</v>
      </c>
      <c r="W273" s="11" t="s">
        <v>42</v>
      </c>
      <c r="X273" s="11">
        <v>2011</v>
      </c>
      <c r="Y273" s="11">
        <v>24</v>
      </c>
      <c r="Z273" s="11" t="s">
        <v>43</v>
      </c>
      <c r="AA273" s="45" t="s">
        <v>163</v>
      </c>
      <c r="AB273" s="46">
        <v>40554</v>
      </c>
      <c r="AC273" s="45"/>
      <c r="AD273" s="47" t="s">
        <v>102</v>
      </c>
      <c r="AE273" s="47"/>
    </row>
    <row r="274" spans="1:31" s="58" customFormat="1" ht="15" customHeight="1" x14ac:dyDescent="0.25">
      <c r="A274" s="11">
        <v>2025</v>
      </c>
      <c r="B274" s="11">
        <v>12</v>
      </c>
      <c r="C274" s="11">
        <v>12</v>
      </c>
      <c r="D274" s="11">
        <v>16</v>
      </c>
      <c r="E274" s="11">
        <v>1</v>
      </c>
      <c r="F274" s="59">
        <v>8</v>
      </c>
      <c r="G274" s="11">
        <v>3921984</v>
      </c>
      <c r="H274" s="44" t="s">
        <v>161</v>
      </c>
      <c r="I274" s="44" t="s">
        <v>162</v>
      </c>
      <c r="J274" s="44" t="s">
        <v>35</v>
      </c>
      <c r="K274" s="44"/>
      <c r="L274" s="11">
        <v>114</v>
      </c>
      <c r="M274" s="44" t="s">
        <v>1024</v>
      </c>
      <c r="N274" s="44">
        <v>7300000</v>
      </c>
      <c r="O274" s="44">
        <v>7300000</v>
      </c>
      <c r="P274" s="47" t="s">
        <v>1481</v>
      </c>
      <c r="Q274" s="47"/>
      <c r="R274" s="11"/>
      <c r="S274" s="11" t="s">
        <v>798</v>
      </c>
      <c r="T274" s="47" t="s">
        <v>1238</v>
      </c>
      <c r="U274" s="11" t="s">
        <v>40</v>
      </c>
      <c r="V274" s="11" t="s">
        <v>41</v>
      </c>
      <c r="W274" s="11" t="s">
        <v>42</v>
      </c>
      <c r="X274" s="11">
        <v>2011</v>
      </c>
      <c r="Y274" s="11">
        <v>24</v>
      </c>
      <c r="Z274" s="11" t="s">
        <v>43</v>
      </c>
      <c r="AA274" s="45" t="s">
        <v>163</v>
      </c>
      <c r="AB274" s="46">
        <v>40554</v>
      </c>
      <c r="AC274" s="45"/>
      <c r="AD274" s="47" t="s">
        <v>102</v>
      </c>
      <c r="AE274" s="47"/>
    </row>
    <row r="275" spans="1:31" s="58" customFormat="1" ht="15" customHeight="1" x14ac:dyDescent="0.25">
      <c r="A275" s="11">
        <v>2025</v>
      </c>
      <c r="B275" s="11">
        <v>12</v>
      </c>
      <c r="C275" s="11">
        <v>12</v>
      </c>
      <c r="D275" s="11">
        <v>16</v>
      </c>
      <c r="E275" s="11">
        <v>1</v>
      </c>
      <c r="F275" s="59">
        <v>8</v>
      </c>
      <c r="G275" s="11">
        <v>3921984</v>
      </c>
      <c r="H275" s="44" t="s">
        <v>161</v>
      </c>
      <c r="I275" s="44" t="s">
        <v>162</v>
      </c>
      <c r="J275" s="44" t="s">
        <v>35</v>
      </c>
      <c r="K275" s="44"/>
      <c r="L275" s="11">
        <v>133</v>
      </c>
      <c r="M275" s="44" t="s">
        <v>1024</v>
      </c>
      <c r="N275" s="44">
        <v>325000</v>
      </c>
      <c r="O275" s="44">
        <v>325000</v>
      </c>
      <c r="P275" s="47" t="s">
        <v>1483</v>
      </c>
      <c r="Q275" s="47"/>
      <c r="R275" s="11"/>
      <c r="S275" s="11" t="s">
        <v>798</v>
      </c>
      <c r="T275" s="47" t="s">
        <v>1238</v>
      </c>
      <c r="U275" s="11" t="s">
        <v>40</v>
      </c>
      <c r="V275" s="11" t="s">
        <v>41</v>
      </c>
      <c r="W275" s="11" t="s">
        <v>42</v>
      </c>
      <c r="X275" s="11">
        <v>2011</v>
      </c>
      <c r="Y275" s="11">
        <v>24</v>
      </c>
      <c r="Z275" s="11" t="s">
        <v>43</v>
      </c>
      <c r="AA275" s="45" t="s">
        <v>163</v>
      </c>
      <c r="AB275" s="46">
        <v>40554</v>
      </c>
      <c r="AC275" s="45"/>
      <c r="AD275" s="47" t="s">
        <v>102</v>
      </c>
      <c r="AE275" s="47"/>
    </row>
    <row r="276" spans="1:31" s="58" customFormat="1" ht="15" customHeight="1" x14ac:dyDescent="0.25">
      <c r="A276" s="11">
        <v>2025</v>
      </c>
      <c r="B276" s="11">
        <v>12</v>
      </c>
      <c r="C276" s="11">
        <v>12</v>
      </c>
      <c r="D276" s="11">
        <v>16</v>
      </c>
      <c r="E276" s="11">
        <v>1</v>
      </c>
      <c r="F276" s="59">
        <v>8</v>
      </c>
      <c r="G276" s="11">
        <v>3921984</v>
      </c>
      <c r="H276" s="44" t="s">
        <v>161</v>
      </c>
      <c r="I276" s="44" t="s">
        <v>162</v>
      </c>
      <c r="J276" s="44" t="s">
        <v>35</v>
      </c>
      <c r="K276" s="44"/>
      <c r="L276" s="11">
        <v>123</v>
      </c>
      <c r="M276" s="44" t="s">
        <v>1024</v>
      </c>
      <c r="N276" s="44">
        <v>105850</v>
      </c>
      <c r="O276" s="44">
        <v>105850</v>
      </c>
      <c r="P276" s="47" t="s">
        <v>1499</v>
      </c>
      <c r="Q276" s="47"/>
      <c r="R276" s="11"/>
      <c r="S276" s="11" t="s">
        <v>798</v>
      </c>
      <c r="T276" s="47" t="s">
        <v>1238</v>
      </c>
      <c r="U276" s="11" t="s">
        <v>40</v>
      </c>
      <c r="V276" s="11" t="s">
        <v>41</v>
      </c>
      <c r="W276" s="11" t="s">
        <v>42</v>
      </c>
      <c r="X276" s="11">
        <v>2011</v>
      </c>
      <c r="Y276" s="11">
        <v>24</v>
      </c>
      <c r="Z276" s="11" t="s">
        <v>43</v>
      </c>
      <c r="AA276" s="45" t="s">
        <v>163</v>
      </c>
      <c r="AB276" s="46">
        <v>40554</v>
      </c>
      <c r="AC276" s="45"/>
      <c r="AD276" s="47" t="s">
        <v>102</v>
      </c>
      <c r="AE276" s="47"/>
    </row>
    <row r="277" spans="1:31" s="58" customFormat="1" ht="15" customHeight="1" x14ac:dyDescent="0.25">
      <c r="A277" s="11">
        <v>2025</v>
      </c>
      <c r="B277" s="11">
        <v>12</v>
      </c>
      <c r="C277" s="11">
        <v>12</v>
      </c>
      <c r="D277" s="11">
        <v>16</v>
      </c>
      <c r="E277" s="11">
        <v>1</v>
      </c>
      <c r="F277" s="59">
        <v>8</v>
      </c>
      <c r="G277" s="11">
        <v>3921984</v>
      </c>
      <c r="H277" s="44" t="s">
        <v>161</v>
      </c>
      <c r="I277" s="44" t="s">
        <v>162</v>
      </c>
      <c r="J277" s="44" t="s">
        <v>35</v>
      </c>
      <c r="K277" s="44"/>
      <c r="L277" s="11">
        <v>123</v>
      </c>
      <c r="M277" s="44" t="s">
        <v>1024</v>
      </c>
      <c r="N277" s="44">
        <v>36500</v>
      </c>
      <c r="O277" s="44">
        <v>36500</v>
      </c>
      <c r="P277" s="47" t="s">
        <v>1489</v>
      </c>
      <c r="Q277" s="47"/>
      <c r="R277" s="11"/>
      <c r="S277" s="11" t="s">
        <v>798</v>
      </c>
      <c r="T277" s="47" t="s">
        <v>1238</v>
      </c>
      <c r="U277" s="11" t="s">
        <v>40</v>
      </c>
      <c r="V277" s="11" t="s">
        <v>41</v>
      </c>
      <c r="W277" s="11" t="s">
        <v>42</v>
      </c>
      <c r="X277" s="11">
        <v>2011</v>
      </c>
      <c r="Y277" s="11">
        <v>24</v>
      </c>
      <c r="Z277" s="11" t="s">
        <v>43</v>
      </c>
      <c r="AA277" s="45" t="s">
        <v>163</v>
      </c>
      <c r="AB277" s="46">
        <v>40554</v>
      </c>
      <c r="AC277" s="45"/>
      <c r="AD277" s="47" t="s">
        <v>102</v>
      </c>
      <c r="AE277" s="47"/>
    </row>
    <row r="278" spans="1:31" s="58" customFormat="1" ht="13.15" customHeight="1" x14ac:dyDescent="0.25">
      <c r="A278" s="11">
        <v>2025</v>
      </c>
      <c r="B278" s="11">
        <v>12</v>
      </c>
      <c r="C278" s="11">
        <v>12</v>
      </c>
      <c r="D278" s="11">
        <v>16</v>
      </c>
      <c r="E278" s="11">
        <v>1</v>
      </c>
      <c r="F278" s="59">
        <v>8</v>
      </c>
      <c r="G278" s="11">
        <v>3987368</v>
      </c>
      <c r="H278" s="44" t="s">
        <v>164</v>
      </c>
      <c r="I278" s="44" t="s">
        <v>165</v>
      </c>
      <c r="J278" s="44" t="s">
        <v>35</v>
      </c>
      <c r="K278" s="44">
        <f>N278+N279+N280+N281</f>
        <v>18980000</v>
      </c>
      <c r="L278" s="11">
        <v>111</v>
      </c>
      <c r="M278" s="44" t="s">
        <v>109</v>
      </c>
      <c r="N278" s="44">
        <v>7300000</v>
      </c>
      <c r="O278" s="44">
        <v>7300000</v>
      </c>
      <c r="P278" s="47" t="s">
        <v>37</v>
      </c>
      <c r="Q278" s="47"/>
      <c r="R278" s="11"/>
      <c r="S278" s="11" t="s">
        <v>798</v>
      </c>
      <c r="T278" s="47" t="s">
        <v>166</v>
      </c>
      <c r="U278" s="11" t="s">
        <v>40</v>
      </c>
      <c r="V278" s="11" t="s">
        <v>41</v>
      </c>
      <c r="W278" s="11" t="s">
        <v>42</v>
      </c>
      <c r="X278" s="11">
        <v>2009</v>
      </c>
      <c r="Y278" s="11">
        <v>4</v>
      </c>
      <c r="Z278" s="11" t="s">
        <v>43</v>
      </c>
      <c r="AA278" s="45" t="s">
        <v>167</v>
      </c>
      <c r="AB278" s="46">
        <v>39860</v>
      </c>
      <c r="AC278" s="45"/>
      <c r="AD278" s="47" t="s">
        <v>102</v>
      </c>
      <c r="AE278" s="47"/>
    </row>
    <row r="279" spans="1:31" s="58" customFormat="1" ht="13.15" customHeight="1" x14ac:dyDescent="0.25">
      <c r="A279" s="11">
        <v>2025</v>
      </c>
      <c r="B279" s="11">
        <v>12</v>
      </c>
      <c r="C279" s="11">
        <v>12</v>
      </c>
      <c r="D279" s="11">
        <v>16</v>
      </c>
      <c r="E279" s="11">
        <v>1</v>
      </c>
      <c r="F279" s="59">
        <v>8</v>
      </c>
      <c r="G279" s="11">
        <v>3987368</v>
      </c>
      <c r="H279" s="44" t="s">
        <v>164</v>
      </c>
      <c r="I279" s="44" t="s">
        <v>165</v>
      </c>
      <c r="J279" s="44" t="s">
        <v>35</v>
      </c>
      <c r="K279" s="44"/>
      <c r="L279" s="11">
        <v>133</v>
      </c>
      <c r="M279" s="44" t="s">
        <v>109</v>
      </c>
      <c r="N279" s="44">
        <v>2190000</v>
      </c>
      <c r="O279" s="44">
        <v>2190000</v>
      </c>
      <c r="P279" s="47" t="s">
        <v>53</v>
      </c>
      <c r="Q279" s="47"/>
      <c r="R279" s="11"/>
      <c r="S279" s="11" t="s">
        <v>798</v>
      </c>
      <c r="T279" s="47" t="s">
        <v>166</v>
      </c>
      <c r="U279" s="11" t="s">
        <v>40</v>
      </c>
      <c r="V279" s="11" t="s">
        <v>41</v>
      </c>
      <c r="W279" s="11" t="s">
        <v>42</v>
      </c>
      <c r="X279" s="11">
        <v>2009</v>
      </c>
      <c r="Y279" s="11">
        <v>4</v>
      </c>
      <c r="Z279" s="11" t="s">
        <v>43</v>
      </c>
      <c r="AA279" s="45" t="s">
        <v>167</v>
      </c>
      <c r="AB279" s="46">
        <v>39860</v>
      </c>
      <c r="AC279" s="45"/>
      <c r="AD279" s="47" t="s">
        <v>102</v>
      </c>
      <c r="AE279" s="47"/>
    </row>
    <row r="280" spans="1:31" s="58" customFormat="1" ht="13.15" customHeight="1" x14ac:dyDescent="0.25">
      <c r="A280" s="11">
        <v>2025</v>
      </c>
      <c r="B280" s="11">
        <v>12</v>
      </c>
      <c r="C280" s="11">
        <v>12</v>
      </c>
      <c r="D280" s="11">
        <v>16</v>
      </c>
      <c r="E280" s="11">
        <v>1</v>
      </c>
      <c r="F280" s="59">
        <v>8</v>
      </c>
      <c r="G280" s="11">
        <v>3987368</v>
      </c>
      <c r="H280" s="44" t="s">
        <v>164</v>
      </c>
      <c r="I280" s="44" t="s">
        <v>165</v>
      </c>
      <c r="J280" s="44" t="s">
        <v>35</v>
      </c>
      <c r="K280" s="44"/>
      <c r="L280" s="11">
        <v>114</v>
      </c>
      <c r="M280" s="44" t="s">
        <v>109</v>
      </c>
      <c r="N280" s="44">
        <v>7300000</v>
      </c>
      <c r="O280" s="44">
        <v>7300000</v>
      </c>
      <c r="P280" s="47" t="s">
        <v>1481</v>
      </c>
      <c r="Q280" s="47"/>
      <c r="R280" s="11"/>
      <c r="S280" s="11" t="s">
        <v>798</v>
      </c>
      <c r="T280" s="47" t="s">
        <v>166</v>
      </c>
      <c r="U280" s="11" t="s">
        <v>40</v>
      </c>
      <c r="V280" s="11" t="s">
        <v>41</v>
      </c>
      <c r="W280" s="11" t="s">
        <v>42</v>
      </c>
      <c r="X280" s="11">
        <v>2009</v>
      </c>
      <c r="Y280" s="11">
        <v>4</v>
      </c>
      <c r="Z280" s="11" t="s">
        <v>43</v>
      </c>
      <c r="AA280" s="45" t="s">
        <v>167</v>
      </c>
      <c r="AB280" s="46">
        <v>39860</v>
      </c>
      <c r="AC280" s="45"/>
      <c r="AD280" s="47" t="s">
        <v>102</v>
      </c>
      <c r="AE280" s="47"/>
    </row>
    <row r="281" spans="1:31" s="58" customFormat="1" ht="13.15" customHeight="1" x14ac:dyDescent="0.25">
      <c r="A281" s="11">
        <v>2025</v>
      </c>
      <c r="B281" s="11">
        <v>12</v>
      </c>
      <c r="C281" s="11">
        <v>12</v>
      </c>
      <c r="D281" s="11">
        <v>16</v>
      </c>
      <c r="E281" s="11">
        <v>1</v>
      </c>
      <c r="F281" s="59">
        <v>8</v>
      </c>
      <c r="G281" s="11">
        <v>3987368</v>
      </c>
      <c r="H281" s="44" t="s">
        <v>164</v>
      </c>
      <c r="I281" s="44" t="s">
        <v>165</v>
      </c>
      <c r="J281" s="44" t="s">
        <v>35</v>
      </c>
      <c r="K281" s="44"/>
      <c r="L281" s="11">
        <v>133</v>
      </c>
      <c r="M281" s="44" t="s">
        <v>109</v>
      </c>
      <c r="N281" s="44">
        <v>2190000</v>
      </c>
      <c r="O281" s="44">
        <v>2190000</v>
      </c>
      <c r="P281" s="47" t="s">
        <v>1483</v>
      </c>
      <c r="Q281" s="47"/>
      <c r="R281" s="11"/>
      <c r="S281" s="11" t="s">
        <v>798</v>
      </c>
      <c r="T281" s="47" t="s">
        <v>166</v>
      </c>
      <c r="U281" s="11" t="s">
        <v>40</v>
      </c>
      <c r="V281" s="11" t="s">
        <v>41</v>
      </c>
      <c r="W281" s="11" t="s">
        <v>42</v>
      </c>
      <c r="X281" s="11">
        <v>2009</v>
      </c>
      <c r="Y281" s="11">
        <v>4</v>
      </c>
      <c r="Z281" s="11" t="s">
        <v>43</v>
      </c>
      <c r="AA281" s="45" t="s">
        <v>167</v>
      </c>
      <c r="AB281" s="46">
        <v>39860</v>
      </c>
      <c r="AC281" s="45"/>
      <c r="AD281" s="47" t="s">
        <v>102</v>
      </c>
      <c r="AE281" s="47"/>
    </row>
    <row r="282" spans="1:31" s="58" customFormat="1" ht="13.15" customHeight="1" x14ac:dyDescent="0.25">
      <c r="A282" s="11">
        <v>2025</v>
      </c>
      <c r="B282" s="11">
        <v>12</v>
      </c>
      <c r="C282" s="11">
        <v>12</v>
      </c>
      <c r="D282" s="11">
        <v>16</v>
      </c>
      <c r="E282" s="11">
        <v>1</v>
      </c>
      <c r="F282" s="59">
        <v>8</v>
      </c>
      <c r="G282" s="11">
        <v>4124383</v>
      </c>
      <c r="H282" s="44" t="s">
        <v>168</v>
      </c>
      <c r="I282" s="44" t="s">
        <v>169</v>
      </c>
      <c r="J282" s="44" t="s">
        <v>35</v>
      </c>
      <c r="K282" s="44">
        <f>O282+O283+O284+O285+O286+O287+O288+O289</f>
        <v>18107650</v>
      </c>
      <c r="L282" s="11">
        <v>111</v>
      </c>
      <c r="M282" s="44" t="s">
        <v>109</v>
      </c>
      <c r="N282" s="44">
        <v>7300000</v>
      </c>
      <c r="O282" s="44">
        <v>7300000</v>
      </c>
      <c r="P282" s="47" t="s">
        <v>37</v>
      </c>
      <c r="Q282" s="47"/>
      <c r="R282" s="11"/>
      <c r="S282" s="11" t="s">
        <v>798</v>
      </c>
      <c r="T282" s="47" t="s">
        <v>229</v>
      </c>
      <c r="U282" s="11" t="s">
        <v>40</v>
      </c>
      <c r="V282" s="11" t="s">
        <v>41</v>
      </c>
      <c r="W282" s="11" t="s">
        <v>42</v>
      </c>
      <c r="X282" s="11">
        <v>2006</v>
      </c>
      <c r="Y282" s="11">
        <v>1</v>
      </c>
      <c r="Z282" s="11" t="s">
        <v>43</v>
      </c>
      <c r="AA282" s="45" t="s">
        <v>170</v>
      </c>
      <c r="AB282" s="46">
        <v>38993</v>
      </c>
      <c r="AC282" s="45"/>
      <c r="AD282" s="47" t="s">
        <v>102</v>
      </c>
      <c r="AE282" s="47"/>
    </row>
    <row r="283" spans="1:31" s="58" customFormat="1" ht="13.15" customHeight="1" x14ac:dyDescent="0.25">
      <c r="A283" s="11">
        <v>2025</v>
      </c>
      <c r="B283" s="11">
        <v>12</v>
      </c>
      <c r="C283" s="11">
        <v>12</v>
      </c>
      <c r="D283" s="11">
        <v>16</v>
      </c>
      <c r="E283" s="11">
        <v>1</v>
      </c>
      <c r="F283" s="59">
        <v>8</v>
      </c>
      <c r="G283" s="11">
        <v>4124383</v>
      </c>
      <c r="H283" s="44" t="s">
        <v>168</v>
      </c>
      <c r="I283" s="44" t="s">
        <v>169</v>
      </c>
      <c r="J283" s="44" t="s">
        <v>35</v>
      </c>
      <c r="K283" s="44"/>
      <c r="L283" s="11">
        <v>133</v>
      </c>
      <c r="M283" s="44" t="s">
        <v>109</v>
      </c>
      <c r="N283" s="44">
        <v>2190000</v>
      </c>
      <c r="O283" s="44">
        <v>2190000</v>
      </c>
      <c r="P283" s="47" t="s">
        <v>53</v>
      </c>
      <c r="Q283" s="47"/>
      <c r="R283" s="11"/>
      <c r="S283" s="11" t="s">
        <v>798</v>
      </c>
      <c r="T283" s="47" t="s">
        <v>229</v>
      </c>
      <c r="U283" s="11" t="s">
        <v>40</v>
      </c>
      <c r="V283" s="11" t="s">
        <v>41</v>
      </c>
      <c r="W283" s="11" t="s">
        <v>42</v>
      </c>
      <c r="X283" s="11">
        <v>2006</v>
      </c>
      <c r="Y283" s="11">
        <v>1</v>
      </c>
      <c r="Z283" s="11" t="s">
        <v>43</v>
      </c>
      <c r="AA283" s="45" t="s">
        <v>170</v>
      </c>
      <c r="AB283" s="46">
        <v>38993</v>
      </c>
      <c r="AC283" s="45"/>
      <c r="AD283" s="47" t="s">
        <v>102</v>
      </c>
      <c r="AE283" s="47"/>
    </row>
    <row r="284" spans="1:31" s="58" customFormat="1" ht="13.15" customHeight="1" x14ac:dyDescent="0.25">
      <c r="A284" s="11">
        <v>2025</v>
      </c>
      <c r="B284" s="11">
        <v>12</v>
      </c>
      <c r="C284" s="11">
        <v>12</v>
      </c>
      <c r="D284" s="11">
        <v>16</v>
      </c>
      <c r="E284" s="11">
        <v>1</v>
      </c>
      <c r="F284" s="59">
        <v>8</v>
      </c>
      <c r="G284" s="11">
        <v>4124383</v>
      </c>
      <c r="H284" s="44" t="s">
        <v>168</v>
      </c>
      <c r="I284" s="44" t="s">
        <v>169</v>
      </c>
      <c r="J284" s="44" t="s">
        <v>35</v>
      </c>
      <c r="K284" s="44"/>
      <c r="L284" s="11">
        <v>123</v>
      </c>
      <c r="M284" s="44" t="s">
        <v>109</v>
      </c>
      <c r="N284" s="44">
        <v>481800</v>
      </c>
      <c r="O284" s="44">
        <v>481800</v>
      </c>
      <c r="P284" s="47" t="s">
        <v>1485</v>
      </c>
      <c r="Q284" s="47"/>
      <c r="R284" s="11"/>
      <c r="S284" s="11" t="s">
        <v>798</v>
      </c>
      <c r="T284" s="47" t="s">
        <v>229</v>
      </c>
      <c r="U284" s="11" t="s">
        <v>40</v>
      </c>
      <c r="V284" s="11" t="s">
        <v>41</v>
      </c>
      <c r="W284" s="11" t="s">
        <v>42</v>
      </c>
      <c r="X284" s="11">
        <v>2006</v>
      </c>
      <c r="Y284" s="11">
        <v>1</v>
      </c>
      <c r="Z284" s="11" t="s">
        <v>43</v>
      </c>
      <c r="AA284" s="45" t="s">
        <v>170</v>
      </c>
      <c r="AB284" s="46">
        <v>38993</v>
      </c>
      <c r="AC284" s="45"/>
      <c r="AD284" s="47" t="s">
        <v>102</v>
      </c>
      <c r="AE284" s="47"/>
    </row>
    <row r="285" spans="1:31" s="58" customFormat="1" ht="13.15" customHeight="1" x14ac:dyDescent="0.25">
      <c r="A285" s="11">
        <v>2025</v>
      </c>
      <c r="B285" s="11">
        <v>12</v>
      </c>
      <c r="C285" s="11">
        <v>12</v>
      </c>
      <c r="D285" s="11">
        <v>16</v>
      </c>
      <c r="E285" s="11">
        <v>1</v>
      </c>
      <c r="F285" s="59">
        <v>8</v>
      </c>
      <c r="G285" s="11">
        <v>4124383</v>
      </c>
      <c r="H285" s="44" t="s">
        <v>168</v>
      </c>
      <c r="I285" s="44" t="s">
        <v>169</v>
      </c>
      <c r="J285" s="44" t="s">
        <v>35</v>
      </c>
      <c r="K285" s="44"/>
      <c r="L285" s="11">
        <v>123</v>
      </c>
      <c r="M285" s="44" t="s">
        <v>109</v>
      </c>
      <c r="N285" s="51">
        <v>438000</v>
      </c>
      <c r="O285" s="51">
        <v>438000</v>
      </c>
      <c r="P285" s="47" t="s">
        <v>1486</v>
      </c>
      <c r="Q285" s="47"/>
      <c r="R285" s="11"/>
      <c r="S285" s="11" t="s">
        <v>798</v>
      </c>
      <c r="T285" s="47" t="s">
        <v>229</v>
      </c>
      <c r="U285" s="11" t="s">
        <v>40</v>
      </c>
      <c r="V285" s="11" t="s">
        <v>41</v>
      </c>
      <c r="W285" s="11" t="s">
        <v>42</v>
      </c>
      <c r="X285" s="11">
        <v>2006</v>
      </c>
      <c r="Y285" s="11">
        <v>1</v>
      </c>
      <c r="Z285" s="11" t="s">
        <v>43</v>
      </c>
      <c r="AA285" s="45" t="s">
        <v>170</v>
      </c>
      <c r="AB285" s="46">
        <v>38993</v>
      </c>
      <c r="AC285" s="45"/>
      <c r="AD285" s="47" t="s">
        <v>102</v>
      </c>
      <c r="AE285" s="47"/>
    </row>
    <row r="286" spans="1:31" s="58" customFormat="1" ht="13.15" customHeight="1" x14ac:dyDescent="0.25">
      <c r="A286" s="11">
        <v>2025</v>
      </c>
      <c r="B286" s="11">
        <v>12</v>
      </c>
      <c r="C286" s="11">
        <v>12</v>
      </c>
      <c r="D286" s="11">
        <v>16</v>
      </c>
      <c r="E286" s="11">
        <v>1</v>
      </c>
      <c r="F286" s="59">
        <v>8</v>
      </c>
      <c r="G286" s="11">
        <v>4124383</v>
      </c>
      <c r="H286" s="44" t="s">
        <v>168</v>
      </c>
      <c r="I286" s="44" t="s">
        <v>169</v>
      </c>
      <c r="J286" s="44" t="s">
        <v>35</v>
      </c>
      <c r="K286" s="44"/>
      <c r="L286" s="11">
        <v>114</v>
      </c>
      <c r="M286" s="44" t="s">
        <v>109</v>
      </c>
      <c r="N286" s="44">
        <v>7300000</v>
      </c>
      <c r="O286" s="44">
        <v>7300000</v>
      </c>
      <c r="P286" s="47" t="s">
        <v>1481</v>
      </c>
      <c r="Q286" s="47"/>
      <c r="R286" s="11"/>
      <c r="S286" s="11" t="s">
        <v>798</v>
      </c>
      <c r="T286" s="47" t="s">
        <v>229</v>
      </c>
      <c r="U286" s="11" t="s">
        <v>40</v>
      </c>
      <c r="V286" s="11" t="s">
        <v>41</v>
      </c>
      <c r="W286" s="11" t="s">
        <v>42</v>
      </c>
      <c r="X286" s="11">
        <v>2006</v>
      </c>
      <c r="Y286" s="11">
        <v>1</v>
      </c>
      <c r="Z286" s="11" t="s">
        <v>43</v>
      </c>
      <c r="AA286" s="45" t="s">
        <v>170</v>
      </c>
      <c r="AB286" s="46">
        <v>38993</v>
      </c>
      <c r="AC286" s="45"/>
      <c r="AD286" s="47" t="s">
        <v>102</v>
      </c>
      <c r="AE286" s="47"/>
    </row>
    <row r="287" spans="1:31" s="58" customFormat="1" ht="13.15" customHeight="1" x14ac:dyDescent="0.25">
      <c r="A287" s="11">
        <v>2025</v>
      </c>
      <c r="B287" s="11">
        <v>12</v>
      </c>
      <c r="C287" s="11">
        <v>12</v>
      </c>
      <c r="D287" s="11">
        <v>16</v>
      </c>
      <c r="E287" s="11">
        <v>1</v>
      </c>
      <c r="F287" s="59">
        <v>8</v>
      </c>
      <c r="G287" s="11">
        <v>4124383</v>
      </c>
      <c r="H287" s="44" t="s">
        <v>168</v>
      </c>
      <c r="I287" s="44" t="s">
        <v>169</v>
      </c>
      <c r="J287" s="44" t="s">
        <v>35</v>
      </c>
      <c r="K287" s="44"/>
      <c r="L287" s="11">
        <v>133</v>
      </c>
      <c r="M287" s="44" t="s">
        <v>109</v>
      </c>
      <c r="N287" s="44">
        <v>182500</v>
      </c>
      <c r="O287" s="44">
        <v>182500</v>
      </c>
      <c r="P287" s="47" t="s">
        <v>1483</v>
      </c>
      <c r="Q287" s="47"/>
      <c r="R287" s="11"/>
      <c r="S287" s="11" t="s">
        <v>798</v>
      </c>
      <c r="T287" s="47" t="s">
        <v>229</v>
      </c>
      <c r="U287" s="11" t="s">
        <v>40</v>
      </c>
      <c r="V287" s="11" t="s">
        <v>41</v>
      </c>
      <c r="W287" s="11" t="s">
        <v>42</v>
      </c>
      <c r="X287" s="11">
        <v>2006</v>
      </c>
      <c r="Y287" s="11">
        <v>1</v>
      </c>
      <c r="Z287" s="11" t="s">
        <v>43</v>
      </c>
      <c r="AA287" s="45" t="s">
        <v>170</v>
      </c>
      <c r="AB287" s="46">
        <v>38993</v>
      </c>
      <c r="AC287" s="45"/>
      <c r="AD287" s="47" t="s">
        <v>102</v>
      </c>
      <c r="AE287" s="47"/>
    </row>
    <row r="288" spans="1:31" s="58" customFormat="1" ht="13.15" customHeight="1" x14ac:dyDescent="0.25">
      <c r="A288" s="11">
        <v>2025</v>
      </c>
      <c r="B288" s="11">
        <v>12</v>
      </c>
      <c r="C288" s="11">
        <v>12</v>
      </c>
      <c r="D288" s="11">
        <v>16</v>
      </c>
      <c r="E288" s="11">
        <v>1</v>
      </c>
      <c r="F288" s="59">
        <v>8</v>
      </c>
      <c r="G288" s="11">
        <v>4124383</v>
      </c>
      <c r="H288" s="44" t="s">
        <v>168</v>
      </c>
      <c r="I288" s="44" t="s">
        <v>169</v>
      </c>
      <c r="J288" s="44" t="s">
        <v>35</v>
      </c>
      <c r="K288" s="44"/>
      <c r="L288" s="11">
        <v>123</v>
      </c>
      <c r="M288" s="44" t="s">
        <v>109</v>
      </c>
      <c r="N288" s="44">
        <v>178850</v>
      </c>
      <c r="O288" s="44">
        <v>178850</v>
      </c>
      <c r="P288" s="47" t="s">
        <v>1499</v>
      </c>
      <c r="Q288" s="47"/>
      <c r="R288" s="11"/>
      <c r="S288" s="11" t="s">
        <v>798</v>
      </c>
      <c r="T288" s="47" t="s">
        <v>229</v>
      </c>
      <c r="U288" s="11" t="s">
        <v>40</v>
      </c>
      <c r="V288" s="11" t="s">
        <v>41</v>
      </c>
      <c r="W288" s="11" t="s">
        <v>42</v>
      </c>
      <c r="X288" s="11">
        <v>2006</v>
      </c>
      <c r="Y288" s="11">
        <v>1</v>
      </c>
      <c r="Z288" s="11" t="s">
        <v>43</v>
      </c>
      <c r="AA288" s="45" t="s">
        <v>170</v>
      </c>
      <c r="AB288" s="46">
        <v>38993</v>
      </c>
      <c r="AC288" s="45"/>
      <c r="AD288" s="47" t="s">
        <v>102</v>
      </c>
      <c r="AE288" s="47"/>
    </row>
    <row r="289" spans="1:31" s="58" customFormat="1" ht="13.15" customHeight="1" x14ac:dyDescent="0.25">
      <c r="A289" s="11">
        <v>2025</v>
      </c>
      <c r="B289" s="11">
        <v>12</v>
      </c>
      <c r="C289" s="11">
        <v>12</v>
      </c>
      <c r="D289" s="11">
        <v>16</v>
      </c>
      <c r="E289" s="11">
        <v>1</v>
      </c>
      <c r="F289" s="59">
        <v>8</v>
      </c>
      <c r="G289" s="11">
        <v>4124383</v>
      </c>
      <c r="H289" s="44" t="s">
        <v>168</v>
      </c>
      <c r="I289" s="44" t="s">
        <v>169</v>
      </c>
      <c r="J289" s="44" t="s">
        <v>35</v>
      </c>
      <c r="K289" s="44"/>
      <c r="L289" s="11">
        <v>123</v>
      </c>
      <c r="M289" s="44" t="s">
        <v>109</v>
      </c>
      <c r="N289" s="44">
        <v>36500</v>
      </c>
      <c r="O289" s="44">
        <v>36500</v>
      </c>
      <c r="P289" s="47" t="s">
        <v>1489</v>
      </c>
      <c r="Q289" s="47"/>
      <c r="R289" s="11"/>
      <c r="S289" s="11" t="s">
        <v>798</v>
      </c>
      <c r="T289" s="47" t="s">
        <v>229</v>
      </c>
      <c r="U289" s="11" t="s">
        <v>40</v>
      </c>
      <c r="V289" s="11" t="s">
        <v>41</v>
      </c>
      <c r="W289" s="11" t="s">
        <v>42</v>
      </c>
      <c r="X289" s="11">
        <v>2006</v>
      </c>
      <c r="Y289" s="11">
        <v>1</v>
      </c>
      <c r="Z289" s="11" t="s">
        <v>43</v>
      </c>
      <c r="AA289" s="45" t="s">
        <v>170</v>
      </c>
      <c r="AB289" s="46">
        <v>38993</v>
      </c>
      <c r="AC289" s="45"/>
      <c r="AD289" s="47" t="s">
        <v>102</v>
      </c>
      <c r="AE289" s="47"/>
    </row>
    <row r="290" spans="1:31" s="58" customFormat="1" ht="13.15" customHeight="1" x14ac:dyDescent="0.25">
      <c r="A290" s="11">
        <v>2025</v>
      </c>
      <c r="B290" s="11">
        <v>12</v>
      </c>
      <c r="C290" s="11">
        <v>12</v>
      </c>
      <c r="D290" s="11">
        <v>16</v>
      </c>
      <c r="E290" s="11">
        <v>1</v>
      </c>
      <c r="F290" s="59">
        <v>8</v>
      </c>
      <c r="G290" s="11">
        <v>4194828</v>
      </c>
      <c r="H290" s="11" t="s">
        <v>796</v>
      </c>
      <c r="I290" s="11" t="s">
        <v>797</v>
      </c>
      <c r="J290" s="44" t="s">
        <v>35</v>
      </c>
      <c r="K290" s="44">
        <f>O290+O291</f>
        <v>14600000</v>
      </c>
      <c r="L290" s="11">
        <v>111</v>
      </c>
      <c r="M290" s="44" t="s">
        <v>109</v>
      </c>
      <c r="N290" s="44">
        <v>7300000</v>
      </c>
      <c r="O290" s="44">
        <v>7300000</v>
      </c>
      <c r="P290" s="47" t="s">
        <v>37</v>
      </c>
      <c r="Q290" s="47"/>
      <c r="R290" s="11"/>
      <c r="S290" s="11" t="s">
        <v>798</v>
      </c>
      <c r="T290" s="55" t="s">
        <v>1184</v>
      </c>
      <c r="U290" s="11" t="s">
        <v>40</v>
      </c>
      <c r="V290" s="11" t="s">
        <v>41</v>
      </c>
      <c r="W290" s="11"/>
      <c r="X290" s="11">
        <v>2017</v>
      </c>
      <c r="Y290" s="11">
        <v>20</v>
      </c>
      <c r="Z290" s="11" t="s">
        <v>43</v>
      </c>
      <c r="AA290" s="45" t="s">
        <v>52</v>
      </c>
      <c r="AB290" s="46" t="s">
        <v>799</v>
      </c>
      <c r="AC290" s="45"/>
      <c r="AD290" s="47" t="s">
        <v>102</v>
      </c>
      <c r="AE290" s="47"/>
    </row>
    <row r="291" spans="1:31" s="58" customFormat="1" ht="13.15" customHeight="1" x14ac:dyDescent="0.25">
      <c r="A291" s="11">
        <v>2025</v>
      </c>
      <c r="B291" s="11">
        <v>12</v>
      </c>
      <c r="C291" s="11">
        <v>12</v>
      </c>
      <c r="D291" s="11">
        <v>16</v>
      </c>
      <c r="E291" s="11">
        <v>1</v>
      </c>
      <c r="F291" s="59">
        <v>8</v>
      </c>
      <c r="G291" s="11">
        <v>4194828</v>
      </c>
      <c r="H291" s="11" t="s">
        <v>796</v>
      </c>
      <c r="I291" s="11" t="s">
        <v>797</v>
      </c>
      <c r="J291" s="44" t="s">
        <v>35</v>
      </c>
      <c r="K291" s="44"/>
      <c r="L291" s="11">
        <v>144</v>
      </c>
      <c r="M291" s="44" t="s">
        <v>109</v>
      </c>
      <c r="N291" s="44">
        <v>7300000</v>
      </c>
      <c r="O291" s="44">
        <v>7300000</v>
      </c>
      <c r="P291" s="47" t="s">
        <v>1481</v>
      </c>
      <c r="Q291" s="47"/>
      <c r="R291" s="11"/>
      <c r="S291" s="11" t="s">
        <v>798</v>
      </c>
      <c r="T291" s="55" t="s">
        <v>1184</v>
      </c>
      <c r="U291" s="11" t="s">
        <v>40</v>
      </c>
      <c r="V291" s="11" t="s">
        <v>41</v>
      </c>
      <c r="W291" s="11"/>
      <c r="X291" s="11">
        <v>2017</v>
      </c>
      <c r="Y291" s="11">
        <v>20</v>
      </c>
      <c r="Z291" s="11" t="s">
        <v>43</v>
      </c>
      <c r="AA291" s="45" t="s">
        <v>52</v>
      </c>
      <c r="AB291" s="46" t="s">
        <v>799</v>
      </c>
      <c r="AC291" s="45"/>
      <c r="AD291" s="47" t="s">
        <v>102</v>
      </c>
      <c r="AE291" s="47"/>
    </row>
    <row r="292" spans="1:31" s="58" customFormat="1" ht="30" customHeight="1" x14ac:dyDescent="0.25">
      <c r="A292" s="11">
        <v>2025</v>
      </c>
      <c r="B292" s="11">
        <v>12</v>
      </c>
      <c r="C292" s="11">
        <v>12</v>
      </c>
      <c r="D292" s="11">
        <v>16</v>
      </c>
      <c r="E292" s="11">
        <v>1</v>
      </c>
      <c r="F292" s="59">
        <v>9</v>
      </c>
      <c r="G292" s="11">
        <v>1357327</v>
      </c>
      <c r="H292" s="44" t="s">
        <v>176</v>
      </c>
      <c r="I292" s="44" t="s">
        <v>177</v>
      </c>
      <c r="J292" s="44" t="s">
        <v>35</v>
      </c>
      <c r="K292" s="44">
        <f>O292+O293</f>
        <v>26000000</v>
      </c>
      <c r="L292" s="11">
        <v>111</v>
      </c>
      <c r="M292" s="44" t="s">
        <v>183</v>
      </c>
      <c r="N292" s="44">
        <v>13000000</v>
      </c>
      <c r="O292" s="44">
        <v>13000000</v>
      </c>
      <c r="P292" s="47" t="s">
        <v>37</v>
      </c>
      <c r="Q292" s="47"/>
      <c r="R292" s="11"/>
      <c r="S292" s="11" t="s">
        <v>184</v>
      </c>
      <c r="T292" s="47" t="s">
        <v>178</v>
      </c>
      <c r="U292" s="11" t="s">
        <v>40</v>
      </c>
      <c r="V292" s="11" t="s">
        <v>41</v>
      </c>
      <c r="W292" s="11" t="s">
        <v>42</v>
      </c>
      <c r="X292" s="11">
        <v>2018</v>
      </c>
      <c r="Y292" s="11">
        <v>1</v>
      </c>
      <c r="Z292" s="11" t="s">
        <v>43</v>
      </c>
      <c r="AA292" s="45" t="s">
        <v>52</v>
      </c>
      <c r="AB292" s="46">
        <v>43343</v>
      </c>
      <c r="AC292" s="45"/>
      <c r="AD292" s="47" t="s">
        <v>45</v>
      </c>
      <c r="AE292" s="47"/>
    </row>
    <row r="293" spans="1:31" s="58" customFormat="1" ht="30" customHeight="1" x14ac:dyDescent="0.25">
      <c r="A293" s="11">
        <v>2025</v>
      </c>
      <c r="B293" s="11">
        <v>12</v>
      </c>
      <c r="C293" s="11">
        <v>12</v>
      </c>
      <c r="D293" s="11">
        <v>16</v>
      </c>
      <c r="E293" s="11">
        <v>1</v>
      </c>
      <c r="F293" s="59">
        <v>9</v>
      </c>
      <c r="G293" s="11">
        <v>1357327</v>
      </c>
      <c r="H293" s="44" t="s">
        <v>176</v>
      </c>
      <c r="I293" s="44" t="s">
        <v>177</v>
      </c>
      <c r="J293" s="44" t="s">
        <v>35</v>
      </c>
      <c r="K293" s="44"/>
      <c r="L293" s="11">
        <v>114</v>
      </c>
      <c r="M293" s="44" t="s">
        <v>183</v>
      </c>
      <c r="N293" s="44">
        <v>13000000</v>
      </c>
      <c r="O293" s="44">
        <v>13000000</v>
      </c>
      <c r="P293" s="47" t="s">
        <v>1481</v>
      </c>
      <c r="Q293" s="47"/>
      <c r="R293" s="11"/>
      <c r="S293" s="11" t="s">
        <v>184</v>
      </c>
      <c r="T293" s="47" t="s">
        <v>178</v>
      </c>
      <c r="U293" s="11" t="s">
        <v>40</v>
      </c>
      <c r="V293" s="11" t="s">
        <v>41</v>
      </c>
      <c r="W293" s="11" t="s">
        <v>42</v>
      </c>
      <c r="X293" s="11">
        <v>2018</v>
      </c>
      <c r="Y293" s="11">
        <v>1</v>
      </c>
      <c r="Z293" s="11" t="s">
        <v>43</v>
      </c>
      <c r="AA293" s="45" t="s">
        <v>52</v>
      </c>
      <c r="AB293" s="46">
        <v>43343</v>
      </c>
      <c r="AC293" s="45"/>
      <c r="AD293" s="47" t="s">
        <v>45</v>
      </c>
      <c r="AE293" s="47"/>
    </row>
    <row r="294" spans="1:31" s="58" customFormat="1" ht="13.15" customHeight="1" x14ac:dyDescent="0.25">
      <c r="A294" s="11">
        <v>2025</v>
      </c>
      <c r="B294" s="11">
        <v>12</v>
      </c>
      <c r="C294" s="11">
        <v>12</v>
      </c>
      <c r="D294" s="11">
        <v>16</v>
      </c>
      <c r="E294" s="11">
        <v>1</v>
      </c>
      <c r="F294" s="59">
        <v>9</v>
      </c>
      <c r="G294" s="11">
        <v>1385454</v>
      </c>
      <c r="H294" s="44" t="s">
        <v>179</v>
      </c>
      <c r="I294" s="44" t="s">
        <v>180</v>
      </c>
      <c r="J294" s="44" t="s">
        <v>35</v>
      </c>
      <c r="K294" s="44">
        <f>N294+N295+N296+N297</f>
        <v>32780000</v>
      </c>
      <c r="L294" s="11">
        <v>111</v>
      </c>
      <c r="M294" s="44" t="s">
        <v>183</v>
      </c>
      <c r="N294" s="44">
        <v>13000000</v>
      </c>
      <c r="O294" s="44">
        <v>13000000</v>
      </c>
      <c r="P294" s="47" t="s">
        <v>37</v>
      </c>
      <c r="Q294" s="47"/>
      <c r="R294" s="11"/>
      <c r="S294" s="11" t="s">
        <v>184</v>
      </c>
      <c r="T294" s="47" t="s">
        <v>181</v>
      </c>
      <c r="U294" s="11" t="s">
        <v>40</v>
      </c>
      <c r="V294" s="11" t="s">
        <v>185</v>
      </c>
      <c r="W294" s="11">
        <v>4</v>
      </c>
      <c r="X294" s="11">
        <v>1997</v>
      </c>
      <c r="Y294" s="11">
        <v>3</v>
      </c>
      <c r="Z294" s="11" t="s">
        <v>43</v>
      </c>
      <c r="AA294" s="45" t="s">
        <v>182</v>
      </c>
      <c r="AB294" s="46">
        <v>35704</v>
      </c>
      <c r="AC294" s="45"/>
      <c r="AD294" s="47" t="s">
        <v>45</v>
      </c>
      <c r="AE294" s="47"/>
    </row>
    <row r="295" spans="1:31" s="58" customFormat="1" ht="13.15" customHeight="1" x14ac:dyDescent="0.25">
      <c r="A295" s="11">
        <v>2025</v>
      </c>
      <c r="B295" s="11">
        <v>12</v>
      </c>
      <c r="C295" s="11">
        <v>12</v>
      </c>
      <c r="D295" s="11">
        <v>16</v>
      </c>
      <c r="E295" s="11">
        <v>1</v>
      </c>
      <c r="F295" s="59">
        <v>9</v>
      </c>
      <c r="G295" s="11">
        <v>1385454</v>
      </c>
      <c r="H295" s="44" t="s">
        <v>179</v>
      </c>
      <c r="I295" s="44" t="s">
        <v>180</v>
      </c>
      <c r="J295" s="44" t="s">
        <v>35</v>
      </c>
      <c r="K295" s="44"/>
      <c r="L295" s="11">
        <v>114</v>
      </c>
      <c r="M295" s="44" t="s">
        <v>183</v>
      </c>
      <c r="N295" s="44">
        <v>13000000</v>
      </c>
      <c r="O295" s="44">
        <v>13000000</v>
      </c>
      <c r="P295" s="47" t="s">
        <v>1490</v>
      </c>
      <c r="Q295" s="47"/>
      <c r="R295" s="11"/>
      <c r="S295" s="11" t="s">
        <v>184</v>
      </c>
      <c r="T295" s="47" t="s">
        <v>181</v>
      </c>
      <c r="U295" s="11" t="s">
        <v>40</v>
      </c>
      <c r="V295" s="11" t="s">
        <v>185</v>
      </c>
      <c r="W295" s="11">
        <v>4</v>
      </c>
      <c r="X295" s="11">
        <v>1997</v>
      </c>
      <c r="Y295" s="11">
        <v>3</v>
      </c>
      <c r="Z295" s="11" t="s">
        <v>43</v>
      </c>
      <c r="AA295" s="45" t="s">
        <v>182</v>
      </c>
      <c r="AB295" s="46">
        <v>35704</v>
      </c>
      <c r="AC295" s="45"/>
      <c r="AD295" s="47" t="s">
        <v>45</v>
      </c>
      <c r="AE295" s="47"/>
    </row>
    <row r="296" spans="1:31" s="58" customFormat="1" ht="13.15" customHeight="1" x14ac:dyDescent="0.25">
      <c r="A296" s="11">
        <v>2025</v>
      </c>
      <c r="B296" s="11">
        <v>12</v>
      </c>
      <c r="C296" s="11">
        <v>12</v>
      </c>
      <c r="D296" s="11">
        <v>16</v>
      </c>
      <c r="E296" s="11">
        <v>1</v>
      </c>
      <c r="F296" s="59">
        <v>9</v>
      </c>
      <c r="G296" s="11">
        <v>1385454</v>
      </c>
      <c r="H296" s="44" t="s">
        <v>179</v>
      </c>
      <c r="I296" s="44" t="s">
        <v>180</v>
      </c>
      <c r="J296" s="44" t="s">
        <v>35</v>
      </c>
      <c r="K296" s="44"/>
      <c r="L296" s="11">
        <v>133</v>
      </c>
      <c r="M296" s="44" t="s">
        <v>183</v>
      </c>
      <c r="N296" s="44">
        <v>3390000</v>
      </c>
      <c r="O296" s="44">
        <v>3390000</v>
      </c>
      <c r="P296" s="47" t="s">
        <v>53</v>
      </c>
      <c r="Q296" s="47"/>
      <c r="R296" s="11"/>
      <c r="S296" s="11" t="s">
        <v>184</v>
      </c>
      <c r="T296" s="47" t="s">
        <v>181</v>
      </c>
      <c r="U296" s="11" t="s">
        <v>40</v>
      </c>
      <c r="V296" s="11" t="s">
        <v>185</v>
      </c>
      <c r="W296" s="11">
        <v>4</v>
      </c>
      <c r="X296" s="11">
        <v>1997</v>
      </c>
      <c r="Y296" s="11">
        <v>3</v>
      </c>
      <c r="Z296" s="11" t="s">
        <v>43</v>
      </c>
      <c r="AA296" s="45" t="s">
        <v>182</v>
      </c>
      <c r="AB296" s="46">
        <v>35704</v>
      </c>
      <c r="AC296" s="45"/>
      <c r="AD296" s="47" t="s">
        <v>45</v>
      </c>
      <c r="AE296" s="47"/>
    </row>
    <row r="297" spans="1:31" s="58" customFormat="1" ht="13.15" customHeight="1" x14ac:dyDescent="0.25">
      <c r="A297" s="11">
        <v>2025</v>
      </c>
      <c r="B297" s="11">
        <v>12</v>
      </c>
      <c r="C297" s="11">
        <v>12</v>
      </c>
      <c r="D297" s="11">
        <v>16</v>
      </c>
      <c r="E297" s="11">
        <v>1</v>
      </c>
      <c r="F297" s="59">
        <v>9</v>
      </c>
      <c r="G297" s="11">
        <v>1385454</v>
      </c>
      <c r="H297" s="44" t="s">
        <v>179</v>
      </c>
      <c r="I297" s="44" t="s">
        <v>180</v>
      </c>
      <c r="J297" s="44" t="s">
        <v>35</v>
      </c>
      <c r="K297" s="44"/>
      <c r="L297" s="11">
        <v>133</v>
      </c>
      <c r="M297" s="44" t="s">
        <v>183</v>
      </c>
      <c r="N297" s="44">
        <v>3390000</v>
      </c>
      <c r="O297" s="44">
        <v>3390000</v>
      </c>
      <c r="P297" s="47" t="s">
        <v>1483</v>
      </c>
      <c r="Q297" s="47"/>
      <c r="R297" s="11"/>
      <c r="S297" s="11" t="s">
        <v>184</v>
      </c>
      <c r="T297" s="47" t="s">
        <v>181</v>
      </c>
      <c r="U297" s="11" t="s">
        <v>40</v>
      </c>
      <c r="V297" s="11" t="s">
        <v>185</v>
      </c>
      <c r="W297" s="11">
        <v>4</v>
      </c>
      <c r="X297" s="11">
        <v>1997</v>
      </c>
      <c r="Y297" s="11">
        <v>3</v>
      </c>
      <c r="Z297" s="11" t="s">
        <v>43</v>
      </c>
      <c r="AA297" s="45" t="s">
        <v>182</v>
      </c>
      <c r="AB297" s="46">
        <v>35704</v>
      </c>
      <c r="AC297" s="45"/>
      <c r="AD297" s="47" t="s">
        <v>45</v>
      </c>
      <c r="AE297" s="47"/>
    </row>
    <row r="298" spans="1:31" s="58" customFormat="1" ht="13.15" customHeight="1" x14ac:dyDescent="0.25">
      <c r="A298" s="11">
        <v>2025</v>
      </c>
      <c r="B298" s="11">
        <v>12</v>
      </c>
      <c r="C298" s="11">
        <v>12</v>
      </c>
      <c r="D298" s="11">
        <v>16</v>
      </c>
      <c r="E298" s="11">
        <v>1</v>
      </c>
      <c r="F298" s="59">
        <v>10</v>
      </c>
      <c r="G298" s="11">
        <v>3195217</v>
      </c>
      <c r="H298" s="44" t="s">
        <v>189</v>
      </c>
      <c r="I298" s="44" t="s">
        <v>190</v>
      </c>
      <c r="J298" s="44" t="s">
        <v>35</v>
      </c>
      <c r="K298" s="44">
        <f>N298+N299+N300+N301+N302+N303</f>
        <v>21821500</v>
      </c>
      <c r="L298" s="11">
        <v>111</v>
      </c>
      <c r="M298" s="44" t="s">
        <v>1025</v>
      </c>
      <c r="N298" s="44">
        <v>9500000</v>
      </c>
      <c r="O298" s="44">
        <v>9500000</v>
      </c>
      <c r="P298" s="47" t="s">
        <v>37</v>
      </c>
      <c r="Q298" s="47"/>
      <c r="R298" s="11"/>
      <c r="S298" s="11" t="s">
        <v>184</v>
      </c>
      <c r="T298" s="47" t="s">
        <v>1233</v>
      </c>
      <c r="U298" s="11" t="s">
        <v>40</v>
      </c>
      <c r="V298" s="11" t="s">
        <v>41</v>
      </c>
      <c r="W298" s="11" t="s">
        <v>42</v>
      </c>
      <c r="X298" s="11">
        <v>2014</v>
      </c>
      <c r="Y298" s="11">
        <v>25</v>
      </c>
      <c r="Z298" s="11" t="s">
        <v>43</v>
      </c>
      <c r="AA298" s="45" t="s">
        <v>191</v>
      </c>
      <c r="AB298" s="46">
        <v>42447</v>
      </c>
      <c r="AC298" s="45"/>
      <c r="AD298" s="47" t="s">
        <v>102</v>
      </c>
      <c r="AE298" s="47"/>
    </row>
    <row r="299" spans="1:31" s="58" customFormat="1" ht="13.15" customHeight="1" x14ac:dyDescent="0.25">
      <c r="A299" s="11">
        <v>2025</v>
      </c>
      <c r="B299" s="11">
        <v>12</v>
      </c>
      <c r="C299" s="11">
        <v>12</v>
      </c>
      <c r="D299" s="11">
        <v>16</v>
      </c>
      <c r="E299" s="11">
        <v>1</v>
      </c>
      <c r="F299" s="59">
        <v>10</v>
      </c>
      <c r="G299" s="11">
        <v>3195217</v>
      </c>
      <c r="H299" s="44" t="s">
        <v>189</v>
      </c>
      <c r="I299" s="44" t="s">
        <v>190</v>
      </c>
      <c r="J299" s="44" t="s">
        <v>35</v>
      </c>
      <c r="K299" s="44"/>
      <c r="L299" s="11">
        <v>114</v>
      </c>
      <c r="M299" s="44" t="s">
        <v>1025</v>
      </c>
      <c r="N299" s="44">
        <v>9500000</v>
      </c>
      <c r="O299" s="44">
        <v>9500000</v>
      </c>
      <c r="P299" s="47" t="s">
        <v>1490</v>
      </c>
      <c r="Q299" s="47"/>
      <c r="R299" s="11"/>
      <c r="S299" s="11" t="s">
        <v>184</v>
      </c>
      <c r="T299" s="47" t="s">
        <v>1233</v>
      </c>
      <c r="U299" s="11" t="s">
        <v>40</v>
      </c>
      <c r="V299" s="11" t="s">
        <v>41</v>
      </c>
      <c r="W299" s="11" t="s">
        <v>42</v>
      </c>
      <c r="X299" s="11">
        <v>2014</v>
      </c>
      <c r="Y299" s="11">
        <v>25</v>
      </c>
      <c r="Z299" s="11" t="s">
        <v>43</v>
      </c>
      <c r="AA299" s="45" t="s">
        <v>191</v>
      </c>
      <c r="AB299" s="46">
        <v>42447</v>
      </c>
      <c r="AC299" s="45"/>
      <c r="AD299" s="47" t="s">
        <v>102</v>
      </c>
      <c r="AE299" s="47"/>
    </row>
    <row r="300" spans="1:31" s="58" customFormat="1" ht="13.15" customHeight="1" x14ac:dyDescent="0.25">
      <c r="A300" s="11">
        <v>2025</v>
      </c>
      <c r="B300" s="11">
        <v>12</v>
      </c>
      <c r="C300" s="11">
        <v>12</v>
      </c>
      <c r="D300" s="11">
        <v>16</v>
      </c>
      <c r="E300" s="11">
        <v>1</v>
      </c>
      <c r="F300" s="59">
        <v>10</v>
      </c>
      <c r="G300" s="11">
        <v>3195217</v>
      </c>
      <c r="H300" s="44" t="s">
        <v>189</v>
      </c>
      <c r="I300" s="44" t="s">
        <v>190</v>
      </c>
      <c r="J300" s="44" t="s">
        <v>35</v>
      </c>
      <c r="K300" s="44"/>
      <c r="L300" s="11">
        <v>133</v>
      </c>
      <c r="M300" s="44" t="s">
        <v>1025</v>
      </c>
      <c r="N300" s="44">
        <v>1140000</v>
      </c>
      <c r="O300" s="44">
        <v>1140000</v>
      </c>
      <c r="P300" s="47" t="s">
        <v>1287</v>
      </c>
      <c r="Q300" s="47"/>
      <c r="R300" s="11"/>
      <c r="S300" s="11" t="s">
        <v>184</v>
      </c>
      <c r="T300" s="47" t="s">
        <v>1233</v>
      </c>
      <c r="U300" s="11" t="s">
        <v>40</v>
      </c>
      <c r="V300" s="11" t="s">
        <v>41</v>
      </c>
      <c r="W300" s="11" t="s">
        <v>42</v>
      </c>
      <c r="X300" s="11">
        <v>2014</v>
      </c>
      <c r="Y300" s="11">
        <v>25</v>
      </c>
      <c r="Z300" s="11" t="s">
        <v>43</v>
      </c>
      <c r="AA300" s="45" t="s">
        <v>191</v>
      </c>
      <c r="AB300" s="46">
        <v>42447</v>
      </c>
      <c r="AC300" s="45"/>
      <c r="AD300" s="47" t="s">
        <v>102</v>
      </c>
      <c r="AE300" s="47"/>
    </row>
    <row r="301" spans="1:31" s="58" customFormat="1" ht="13.15" customHeight="1" x14ac:dyDescent="0.25">
      <c r="A301" s="11">
        <v>2025</v>
      </c>
      <c r="B301" s="11">
        <v>12</v>
      </c>
      <c r="C301" s="11">
        <v>12</v>
      </c>
      <c r="D301" s="11">
        <v>16</v>
      </c>
      <c r="E301" s="11">
        <v>1</v>
      </c>
      <c r="F301" s="59">
        <v>10</v>
      </c>
      <c r="G301" s="11">
        <v>3195217</v>
      </c>
      <c r="H301" s="44" t="s">
        <v>189</v>
      </c>
      <c r="I301" s="44" t="s">
        <v>190</v>
      </c>
      <c r="J301" s="44" t="s">
        <v>35</v>
      </c>
      <c r="K301" s="44"/>
      <c r="L301" s="11">
        <v>133</v>
      </c>
      <c r="M301" s="44" t="s">
        <v>1025</v>
      </c>
      <c r="N301" s="44">
        <v>1425000</v>
      </c>
      <c r="O301" s="44">
        <v>1425000</v>
      </c>
      <c r="P301" s="47" t="s">
        <v>1506</v>
      </c>
      <c r="Q301" s="47"/>
      <c r="R301" s="11"/>
      <c r="S301" s="11" t="s">
        <v>184</v>
      </c>
      <c r="T301" s="47" t="s">
        <v>1233</v>
      </c>
      <c r="U301" s="11" t="s">
        <v>40</v>
      </c>
      <c r="V301" s="11" t="s">
        <v>41</v>
      </c>
      <c r="W301" s="11" t="s">
        <v>42</v>
      </c>
      <c r="X301" s="11">
        <v>2014</v>
      </c>
      <c r="Y301" s="11">
        <v>25</v>
      </c>
      <c r="Z301" s="11" t="s">
        <v>43</v>
      </c>
      <c r="AA301" s="45" t="s">
        <v>191</v>
      </c>
      <c r="AB301" s="46">
        <v>42447</v>
      </c>
      <c r="AC301" s="45"/>
      <c r="AD301" s="47" t="s">
        <v>102</v>
      </c>
      <c r="AE301" s="47"/>
    </row>
    <row r="302" spans="1:31" s="58" customFormat="1" ht="13.15" customHeight="1" x14ac:dyDescent="0.25">
      <c r="A302" s="11">
        <v>2025</v>
      </c>
      <c r="B302" s="11">
        <v>12</v>
      </c>
      <c r="C302" s="11">
        <v>12</v>
      </c>
      <c r="D302" s="11">
        <v>16</v>
      </c>
      <c r="E302" s="11">
        <v>1</v>
      </c>
      <c r="F302" s="59">
        <v>10</v>
      </c>
      <c r="G302" s="11">
        <v>3195217</v>
      </c>
      <c r="H302" s="44" t="s">
        <v>189</v>
      </c>
      <c r="I302" s="44" t="s">
        <v>190</v>
      </c>
      <c r="J302" s="44" t="s">
        <v>35</v>
      </c>
      <c r="K302" s="44"/>
      <c r="L302" s="11">
        <v>123</v>
      </c>
      <c r="M302" s="44" t="s">
        <v>1025</v>
      </c>
      <c r="N302" s="44">
        <v>199500</v>
      </c>
      <c r="O302" s="44">
        <v>199500</v>
      </c>
      <c r="P302" s="47" t="s">
        <v>1486</v>
      </c>
      <c r="Q302" s="47"/>
      <c r="R302" s="11"/>
      <c r="S302" s="11" t="s">
        <v>184</v>
      </c>
      <c r="T302" s="47" t="s">
        <v>1233</v>
      </c>
      <c r="U302" s="11" t="s">
        <v>40</v>
      </c>
      <c r="V302" s="11" t="s">
        <v>41</v>
      </c>
      <c r="W302" s="11" t="s">
        <v>42</v>
      </c>
      <c r="X302" s="11">
        <v>2014</v>
      </c>
      <c r="Y302" s="11">
        <v>25</v>
      </c>
      <c r="Z302" s="11" t="s">
        <v>43</v>
      </c>
      <c r="AA302" s="45" t="s">
        <v>191</v>
      </c>
      <c r="AB302" s="46">
        <v>42447</v>
      </c>
      <c r="AC302" s="45"/>
      <c r="AD302" s="47" t="s">
        <v>102</v>
      </c>
      <c r="AE302" s="47"/>
    </row>
    <row r="303" spans="1:31" s="58" customFormat="1" ht="13.15" customHeight="1" x14ac:dyDescent="0.25">
      <c r="A303" s="11">
        <v>2025</v>
      </c>
      <c r="B303" s="11">
        <v>12</v>
      </c>
      <c r="C303" s="11">
        <v>12</v>
      </c>
      <c r="D303" s="11">
        <v>16</v>
      </c>
      <c r="E303" s="11">
        <v>1</v>
      </c>
      <c r="F303" s="59">
        <v>10</v>
      </c>
      <c r="G303" s="11">
        <v>3195217</v>
      </c>
      <c r="H303" s="44" t="s">
        <v>189</v>
      </c>
      <c r="I303" s="44" t="s">
        <v>190</v>
      </c>
      <c r="J303" s="44" t="s">
        <v>35</v>
      </c>
      <c r="K303" s="44"/>
      <c r="L303" s="11">
        <v>123</v>
      </c>
      <c r="M303" s="44" t="s">
        <v>1025</v>
      </c>
      <c r="N303" s="51">
        <f>40375+16625</f>
        <v>57000</v>
      </c>
      <c r="O303" s="51">
        <f>40375+16625</f>
        <v>57000</v>
      </c>
      <c r="P303" s="47" t="s">
        <v>1499</v>
      </c>
      <c r="Q303" s="47"/>
      <c r="R303" s="11"/>
      <c r="S303" s="11" t="s">
        <v>184</v>
      </c>
      <c r="T303" s="47" t="s">
        <v>1233</v>
      </c>
      <c r="U303" s="11" t="s">
        <v>40</v>
      </c>
      <c r="V303" s="11" t="s">
        <v>41</v>
      </c>
      <c r="W303" s="11" t="s">
        <v>42</v>
      </c>
      <c r="X303" s="11">
        <v>2014</v>
      </c>
      <c r="Y303" s="11">
        <v>25</v>
      </c>
      <c r="Z303" s="11" t="s">
        <v>43</v>
      </c>
      <c r="AA303" s="45" t="s">
        <v>191</v>
      </c>
      <c r="AB303" s="46">
        <v>42447</v>
      </c>
      <c r="AC303" s="45"/>
      <c r="AD303" s="47" t="s">
        <v>102</v>
      </c>
      <c r="AE303" s="47"/>
    </row>
    <row r="304" spans="1:31" s="58" customFormat="1" ht="13.15" customHeight="1" x14ac:dyDescent="0.25">
      <c r="A304" s="11">
        <v>2025</v>
      </c>
      <c r="B304" s="11">
        <v>12</v>
      </c>
      <c r="C304" s="11">
        <v>12</v>
      </c>
      <c r="D304" s="11">
        <v>16</v>
      </c>
      <c r="E304" s="11">
        <v>1</v>
      </c>
      <c r="F304" s="59">
        <v>11</v>
      </c>
      <c r="G304" s="11">
        <v>4377505</v>
      </c>
      <c r="H304" s="44" t="s">
        <v>196</v>
      </c>
      <c r="I304" s="44" t="s">
        <v>197</v>
      </c>
      <c r="J304" s="44" t="s">
        <v>35</v>
      </c>
      <c r="K304" s="44">
        <f>N304+N305+N306+N307+N308</f>
        <v>22628000</v>
      </c>
      <c r="L304" s="11">
        <v>111</v>
      </c>
      <c r="M304" s="44" t="s">
        <v>1026</v>
      </c>
      <c r="N304" s="44">
        <v>8400000</v>
      </c>
      <c r="O304" s="44">
        <v>8400000</v>
      </c>
      <c r="P304" s="47" t="s">
        <v>37</v>
      </c>
      <c r="Q304" s="47"/>
      <c r="R304" s="11"/>
      <c r="S304" s="11" t="s">
        <v>184</v>
      </c>
      <c r="T304" s="47" t="s">
        <v>1234</v>
      </c>
      <c r="U304" s="11" t="s">
        <v>40</v>
      </c>
      <c r="V304" s="11" t="s">
        <v>41</v>
      </c>
      <c r="W304" s="11" t="s">
        <v>42</v>
      </c>
      <c r="X304" s="11">
        <v>2020</v>
      </c>
      <c r="Y304" s="11">
        <v>1</v>
      </c>
      <c r="Z304" s="11" t="s">
        <v>43</v>
      </c>
      <c r="AA304" s="45" t="s">
        <v>52</v>
      </c>
      <c r="AB304" s="46">
        <v>43831</v>
      </c>
      <c r="AC304" s="45"/>
      <c r="AD304" s="47" t="s">
        <v>102</v>
      </c>
      <c r="AE304" s="47"/>
    </row>
    <row r="305" spans="1:31" s="58" customFormat="1" ht="13.15" customHeight="1" x14ac:dyDescent="0.25">
      <c r="A305" s="11">
        <v>2025</v>
      </c>
      <c r="B305" s="11">
        <v>12</v>
      </c>
      <c r="C305" s="11">
        <v>12</v>
      </c>
      <c r="D305" s="11">
        <v>16</v>
      </c>
      <c r="E305" s="11">
        <v>1</v>
      </c>
      <c r="F305" s="59">
        <v>11</v>
      </c>
      <c r="G305" s="11">
        <v>4377505</v>
      </c>
      <c r="H305" s="44" t="s">
        <v>196</v>
      </c>
      <c r="I305" s="44" t="s">
        <v>197</v>
      </c>
      <c r="J305" s="44" t="s">
        <v>35</v>
      </c>
      <c r="K305" s="44"/>
      <c r="L305" s="11">
        <v>114</v>
      </c>
      <c r="M305" s="44" t="s">
        <v>1026</v>
      </c>
      <c r="N305" s="44">
        <v>8400000</v>
      </c>
      <c r="O305" s="44">
        <v>8400000</v>
      </c>
      <c r="P305" s="47" t="s">
        <v>1490</v>
      </c>
      <c r="Q305" s="47"/>
      <c r="R305" s="11"/>
      <c r="S305" s="11" t="s">
        <v>184</v>
      </c>
      <c r="T305" s="47" t="s">
        <v>1234</v>
      </c>
      <c r="U305" s="11" t="s">
        <v>40</v>
      </c>
      <c r="V305" s="11" t="s">
        <v>41</v>
      </c>
      <c r="W305" s="11" t="s">
        <v>42</v>
      </c>
      <c r="X305" s="11">
        <v>2020</v>
      </c>
      <c r="Y305" s="11">
        <v>1</v>
      </c>
      <c r="Z305" s="11" t="s">
        <v>43</v>
      </c>
      <c r="AA305" s="45" t="s">
        <v>52</v>
      </c>
      <c r="AB305" s="46">
        <v>43831</v>
      </c>
      <c r="AC305" s="45"/>
      <c r="AD305" s="47" t="s">
        <v>102</v>
      </c>
      <c r="AE305" s="47"/>
    </row>
    <row r="306" spans="1:31" s="58" customFormat="1" ht="13.15" customHeight="1" x14ac:dyDescent="0.25">
      <c r="A306" s="11">
        <v>2025</v>
      </c>
      <c r="B306" s="11">
        <v>12</v>
      </c>
      <c r="C306" s="11">
        <v>12</v>
      </c>
      <c r="D306" s="11">
        <v>16</v>
      </c>
      <c r="E306" s="11">
        <v>1</v>
      </c>
      <c r="F306" s="59">
        <v>11</v>
      </c>
      <c r="G306" s="11">
        <v>4377505</v>
      </c>
      <c r="H306" s="44" t="s">
        <v>196</v>
      </c>
      <c r="I306" s="44" t="s">
        <v>197</v>
      </c>
      <c r="J306" s="44" t="s">
        <v>35</v>
      </c>
      <c r="K306" s="44"/>
      <c r="L306" s="11">
        <v>131</v>
      </c>
      <c r="M306" s="44" t="s">
        <v>1026</v>
      </c>
      <c r="N306" s="44">
        <v>2790000</v>
      </c>
      <c r="O306" s="44">
        <v>2790000</v>
      </c>
      <c r="P306" s="47" t="s">
        <v>1467</v>
      </c>
      <c r="Q306" s="47"/>
      <c r="R306" s="11"/>
      <c r="S306" s="11" t="s">
        <v>184</v>
      </c>
      <c r="T306" s="47" t="s">
        <v>1234</v>
      </c>
      <c r="U306" s="11" t="s">
        <v>40</v>
      </c>
      <c r="V306" s="11" t="s">
        <v>41</v>
      </c>
      <c r="W306" s="11" t="s">
        <v>42</v>
      </c>
      <c r="X306" s="11">
        <v>2020</v>
      </c>
      <c r="Y306" s="11">
        <v>1</v>
      </c>
      <c r="Z306" s="11" t="s">
        <v>43</v>
      </c>
      <c r="AA306" s="45" t="s">
        <v>52</v>
      </c>
      <c r="AB306" s="46">
        <v>43831</v>
      </c>
      <c r="AC306" s="45"/>
      <c r="AD306" s="47" t="s">
        <v>102</v>
      </c>
      <c r="AE306" s="47"/>
    </row>
    <row r="307" spans="1:31" s="58" customFormat="1" ht="13.15" customHeight="1" x14ac:dyDescent="0.25">
      <c r="A307" s="11">
        <v>2025</v>
      </c>
      <c r="B307" s="11">
        <v>12</v>
      </c>
      <c r="C307" s="11">
        <v>12</v>
      </c>
      <c r="D307" s="11">
        <v>16</v>
      </c>
      <c r="E307" s="11">
        <v>1</v>
      </c>
      <c r="F307" s="59">
        <v>11</v>
      </c>
      <c r="G307" s="11">
        <v>4377505</v>
      </c>
      <c r="H307" s="44" t="s">
        <v>196</v>
      </c>
      <c r="I307" s="44" t="s">
        <v>197</v>
      </c>
      <c r="J307" s="44" t="s">
        <v>35</v>
      </c>
      <c r="K307" s="44"/>
      <c r="L307" s="11">
        <v>133</v>
      </c>
      <c r="M307" s="44" t="s">
        <v>1026</v>
      </c>
      <c r="N307" s="44">
        <v>1428000</v>
      </c>
      <c r="O307" s="44">
        <v>1428000</v>
      </c>
      <c r="P307" s="47" t="s">
        <v>1287</v>
      </c>
      <c r="Q307" s="47"/>
      <c r="R307" s="11"/>
      <c r="S307" s="11" t="s">
        <v>184</v>
      </c>
      <c r="T307" s="47" t="s">
        <v>1234</v>
      </c>
      <c r="U307" s="11" t="s">
        <v>40</v>
      </c>
      <c r="V307" s="11" t="s">
        <v>41</v>
      </c>
      <c r="W307" s="11" t="s">
        <v>42</v>
      </c>
      <c r="X307" s="11">
        <v>2020</v>
      </c>
      <c r="Y307" s="11">
        <v>1</v>
      </c>
      <c r="Z307" s="11" t="s">
        <v>43</v>
      </c>
      <c r="AA307" s="45" t="s">
        <v>52</v>
      </c>
      <c r="AB307" s="46">
        <v>43831</v>
      </c>
      <c r="AC307" s="45"/>
      <c r="AD307" s="47" t="s">
        <v>102</v>
      </c>
      <c r="AE307" s="47"/>
    </row>
    <row r="308" spans="1:31" s="58" customFormat="1" ht="13.15" customHeight="1" x14ac:dyDescent="0.25">
      <c r="A308" s="11">
        <v>2025</v>
      </c>
      <c r="B308" s="11">
        <v>12</v>
      </c>
      <c r="C308" s="11">
        <v>12</v>
      </c>
      <c r="D308" s="11">
        <v>16</v>
      </c>
      <c r="E308" s="11">
        <v>1</v>
      </c>
      <c r="F308" s="59">
        <v>11</v>
      </c>
      <c r="G308" s="11">
        <v>4377505</v>
      </c>
      <c r="H308" s="44" t="s">
        <v>196</v>
      </c>
      <c r="I308" s="44" t="s">
        <v>197</v>
      </c>
      <c r="J308" s="44" t="s">
        <v>35</v>
      </c>
      <c r="K308" s="44"/>
      <c r="L308" s="11">
        <v>133</v>
      </c>
      <c r="M308" s="44" t="s">
        <v>1026</v>
      </c>
      <c r="N308" s="44">
        <v>1610000</v>
      </c>
      <c r="O308" s="44">
        <v>1610000</v>
      </c>
      <c r="P308" s="47" t="s">
        <v>1506</v>
      </c>
      <c r="Q308" s="47"/>
      <c r="R308" s="11"/>
      <c r="S308" s="11" t="s">
        <v>184</v>
      </c>
      <c r="T308" s="47" t="s">
        <v>1234</v>
      </c>
      <c r="U308" s="11" t="s">
        <v>40</v>
      </c>
      <c r="V308" s="11" t="s">
        <v>41</v>
      </c>
      <c r="W308" s="11" t="s">
        <v>42</v>
      </c>
      <c r="X308" s="11">
        <v>2020</v>
      </c>
      <c r="Y308" s="11">
        <v>1</v>
      </c>
      <c r="Z308" s="11" t="s">
        <v>43</v>
      </c>
      <c r="AA308" s="45" t="s">
        <v>52</v>
      </c>
      <c r="AB308" s="46">
        <v>43831</v>
      </c>
      <c r="AC308" s="45"/>
      <c r="AD308" s="47" t="s">
        <v>102</v>
      </c>
      <c r="AE308" s="47"/>
    </row>
    <row r="309" spans="1:31" s="58" customFormat="1" ht="13.15" customHeight="1" x14ac:dyDescent="0.25">
      <c r="A309" s="11">
        <v>2025</v>
      </c>
      <c r="B309" s="11">
        <v>12</v>
      </c>
      <c r="C309" s="11">
        <v>12</v>
      </c>
      <c r="D309" s="11">
        <v>16</v>
      </c>
      <c r="E309" s="11">
        <v>1</v>
      </c>
      <c r="F309" s="59">
        <v>12</v>
      </c>
      <c r="G309" s="11">
        <v>2175174</v>
      </c>
      <c r="H309" s="44" t="s">
        <v>198</v>
      </c>
      <c r="I309" s="44" t="s">
        <v>199</v>
      </c>
      <c r="J309" s="44" t="s">
        <v>35</v>
      </c>
      <c r="K309" s="44">
        <f>N309+N310</f>
        <v>15200000</v>
      </c>
      <c r="L309" s="11">
        <v>111</v>
      </c>
      <c r="M309" s="44" t="s">
        <v>208</v>
      </c>
      <c r="N309" s="44">
        <v>7600000</v>
      </c>
      <c r="O309" s="44">
        <v>7600000</v>
      </c>
      <c r="P309" s="47" t="s">
        <v>37</v>
      </c>
      <c r="Q309" s="47"/>
      <c r="R309" s="11"/>
      <c r="S309" s="11" t="s">
        <v>184</v>
      </c>
      <c r="T309" s="47" t="s">
        <v>1235</v>
      </c>
      <c r="U309" s="11" t="s">
        <v>40</v>
      </c>
      <c r="V309" s="11" t="s">
        <v>41</v>
      </c>
      <c r="W309" s="11" t="s">
        <v>42</v>
      </c>
      <c r="X309" s="11">
        <v>2002</v>
      </c>
      <c r="Y309" s="11">
        <v>31</v>
      </c>
      <c r="Z309" s="11" t="s">
        <v>43</v>
      </c>
      <c r="AA309" s="45" t="s">
        <v>200</v>
      </c>
      <c r="AB309" s="46">
        <v>37601</v>
      </c>
      <c r="AC309" s="45"/>
      <c r="AD309" s="47" t="s">
        <v>102</v>
      </c>
      <c r="AE309" s="47"/>
    </row>
    <row r="310" spans="1:31" s="58" customFormat="1" ht="13.15" customHeight="1" x14ac:dyDescent="0.25">
      <c r="A310" s="11">
        <v>2025</v>
      </c>
      <c r="B310" s="11">
        <v>12</v>
      </c>
      <c r="C310" s="11">
        <v>12</v>
      </c>
      <c r="D310" s="11">
        <v>16</v>
      </c>
      <c r="E310" s="11">
        <v>1</v>
      </c>
      <c r="F310" s="59">
        <v>12</v>
      </c>
      <c r="G310" s="11">
        <v>2175174</v>
      </c>
      <c r="H310" s="44" t="s">
        <v>198</v>
      </c>
      <c r="I310" s="44" t="s">
        <v>199</v>
      </c>
      <c r="J310" s="44" t="s">
        <v>35</v>
      </c>
      <c r="K310" s="44"/>
      <c r="L310" s="11">
        <v>114</v>
      </c>
      <c r="M310" s="44" t="s">
        <v>208</v>
      </c>
      <c r="N310" s="44">
        <v>7600000</v>
      </c>
      <c r="O310" s="44">
        <v>7600000</v>
      </c>
      <c r="P310" s="47" t="s">
        <v>1490</v>
      </c>
      <c r="Q310" s="47"/>
      <c r="R310" s="11"/>
      <c r="S310" s="11" t="s">
        <v>184</v>
      </c>
      <c r="T310" s="47" t="s">
        <v>1235</v>
      </c>
      <c r="U310" s="11" t="s">
        <v>40</v>
      </c>
      <c r="V310" s="11" t="s">
        <v>41</v>
      </c>
      <c r="W310" s="11" t="s">
        <v>42</v>
      </c>
      <c r="X310" s="11">
        <v>2002</v>
      </c>
      <c r="Y310" s="11">
        <v>31</v>
      </c>
      <c r="Z310" s="11" t="s">
        <v>43</v>
      </c>
      <c r="AA310" s="45" t="s">
        <v>200</v>
      </c>
      <c r="AB310" s="46">
        <v>37601</v>
      </c>
      <c r="AC310" s="45"/>
      <c r="AD310" s="47" t="s">
        <v>102</v>
      </c>
      <c r="AE310" s="47"/>
    </row>
    <row r="311" spans="1:31" s="58" customFormat="1" ht="30" customHeight="1" x14ac:dyDescent="0.25">
      <c r="A311" s="11">
        <v>2025</v>
      </c>
      <c r="B311" s="11">
        <v>12</v>
      </c>
      <c r="C311" s="11">
        <v>12</v>
      </c>
      <c r="D311" s="11">
        <v>16</v>
      </c>
      <c r="E311" s="11">
        <v>1</v>
      </c>
      <c r="F311" s="59">
        <v>12</v>
      </c>
      <c r="G311" s="11">
        <v>3281806</v>
      </c>
      <c r="H311" s="44" t="s">
        <v>201</v>
      </c>
      <c r="I311" s="44" t="s">
        <v>202</v>
      </c>
      <c r="J311" s="44" t="s">
        <v>35</v>
      </c>
      <c r="K311" s="44">
        <f>N311+N312</f>
        <v>15200000</v>
      </c>
      <c r="L311" s="11">
        <v>111</v>
      </c>
      <c r="M311" s="44" t="s">
        <v>208</v>
      </c>
      <c r="N311" s="44">
        <v>7600000</v>
      </c>
      <c r="O311" s="44">
        <v>7600000</v>
      </c>
      <c r="P311" s="47" t="s">
        <v>37</v>
      </c>
      <c r="Q311" s="47"/>
      <c r="R311" s="11"/>
      <c r="S311" s="11" t="s">
        <v>184</v>
      </c>
      <c r="T311" s="47" t="s">
        <v>1359</v>
      </c>
      <c r="U311" s="11" t="s">
        <v>40</v>
      </c>
      <c r="V311" s="11" t="s">
        <v>41</v>
      </c>
      <c r="W311" s="11" t="s">
        <v>42</v>
      </c>
      <c r="X311" s="11">
        <v>2015</v>
      </c>
      <c r="Y311" s="11">
        <v>3</v>
      </c>
      <c r="Z311" s="11" t="s">
        <v>43</v>
      </c>
      <c r="AA311" s="45" t="s">
        <v>203</v>
      </c>
      <c r="AB311" s="46">
        <v>38183</v>
      </c>
      <c r="AC311" s="45"/>
      <c r="AD311" s="47" t="s">
        <v>102</v>
      </c>
      <c r="AE311" s="47"/>
    </row>
    <row r="312" spans="1:31" s="58" customFormat="1" ht="30" customHeight="1" x14ac:dyDescent="0.25">
      <c r="A312" s="11">
        <v>2025</v>
      </c>
      <c r="B312" s="11">
        <v>12</v>
      </c>
      <c r="C312" s="11">
        <v>12</v>
      </c>
      <c r="D312" s="11">
        <v>16</v>
      </c>
      <c r="E312" s="11">
        <v>1</v>
      </c>
      <c r="F312" s="59">
        <v>12</v>
      </c>
      <c r="G312" s="11">
        <v>3281806</v>
      </c>
      <c r="H312" s="44" t="s">
        <v>201</v>
      </c>
      <c r="I312" s="44" t="s">
        <v>202</v>
      </c>
      <c r="J312" s="44" t="s">
        <v>35</v>
      </c>
      <c r="K312" s="44"/>
      <c r="L312" s="11">
        <v>114</v>
      </c>
      <c r="M312" s="44" t="s">
        <v>208</v>
      </c>
      <c r="N312" s="44">
        <v>7600000</v>
      </c>
      <c r="O312" s="44">
        <v>7600000</v>
      </c>
      <c r="P312" s="47" t="s">
        <v>1490</v>
      </c>
      <c r="Q312" s="47"/>
      <c r="R312" s="11"/>
      <c r="S312" s="11" t="s">
        <v>184</v>
      </c>
      <c r="T312" s="47" t="s">
        <v>1359</v>
      </c>
      <c r="U312" s="11" t="s">
        <v>40</v>
      </c>
      <c r="V312" s="11" t="s">
        <v>41</v>
      </c>
      <c r="W312" s="11" t="s">
        <v>42</v>
      </c>
      <c r="X312" s="11">
        <v>2015</v>
      </c>
      <c r="Y312" s="11">
        <v>3</v>
      </c>
      <c r="Z312" s="11" t="s">
        <v>43</v>
      </c>
      <c r="AA312" s="45" t="s">
        <v>203</v>
      </c>
      <c r="AB312" s="46">
        <v>38183</v>
      </c>
      <c r="AC312" s="45"/>
      <c r="AD312" s="47" t="s">
        <v>102</v>
      </c>
      <c r="AE312" s="47"/>
    </row>
    <row r="313" spans="1:31" s="58" customFormat="1" ht="13.15" customHeight="1" x14ac:dyDescent="0.25">
      <c r="A313" s="11">
        <v>2025</v>
      </c>
      <c r="B313" s="11">
        <v>12</v>
      </c>
      <c r="C313" s="11">
        <v>12</v>
      </c>
      <c r="D313" s="11">
        <v>16</v>
      </c>
      <c r="E313" s="11">
        <v>1</v>
      </c>
      <c r="F313" s="59">
        <v>12</v>
      </c>
      <c r="G313" s="11">
        <v>4022545</v>
      </c>
      <c r="H313" s="44" t="s">
        <v>209</v>
      </c>
      <c r="I313" s="44" t="s">
        <v>210</v>
      </c>
      <c r="J313" s="44" t="s">
        <v>35</v>
      </c>
      <c r="K313" s="44">
        <f>N313+N314+N315+N316+N317+N318</f>
        <v>18051200</v>
      </c>
      <c r="L313" s="11">
        <v>111</v>
      </c>
      <c r="M313" s="44" t="s">
        <v>208</v>
      </c>
      <c r="N313" s="44">
        <v>7600000</v>
      </c>
      <c r="O313" s="44">
        <v>7600000</v>
      </c>
      <c r="P313" s="47" t="s">
        <v>37</v>
      </c>
      <c r="Q313" s="47"/>
      <c r="R313" s="11"/>
      <c r="S313" s="11" t="s">
        <v>184</v>
      </c>
      <c r="T313" s="47" t="s">
        <v>1014</v>
      </c>
      <c r="U313" s="11" t="s">
        <v>40</v>
      </c>
      <c r="V313" s="11" t="s">
        <v>41</v>
      </c>
      <c r="W313" s="11" t="s">
        <v>42</v>
      </c>
      <c r="X313" s="11">
        <v>2014</v>
      </c>
      <c r="Y313" s="11">
        <v>31</v>
      </c>
      <c r="Z313" s="11" t="s">
        <v>43</v>
      </c>
      <c r="AA313" s="45" t="s">
        <v>211</v>
      </c>
      <c r="AB313" s="46">
        <v>42653</v>
      </c>
      <c r="AC313" s="45"/>
      <c r="AD313" s="47" t="s">
        <v>102</v>
      </c>
      <c r="AE313" s="47"/>
    </row>
    <row r="314" spans="1:31" s="58" customFormat="1" ht="13.15" customHeight="1" x14ac:dyDescent="0.25">
      <c r="A314" s="11">
        <v>2025</v>
      </c>
      <c r="B314" s="11">
        <v>12</v>
      </c>
      <c r="C314" s="11">
        <v>12</v>
      </c>
      <c r="D314" s="11">
        <v>16</v>
      </c>
      <c r="E314" s="11">
        <v>1</v>
      </c>
      <c r="F314" s="59">
        <v>12</v>
      </c>
      <c r="G314" s="11">
        <v>4022545</v>
      </c>
      <c r="H314" s="44" t="s">
        <v>209</v>
      </c>
      <c r="I314" s="44" t="s">
        <v>210</v>
      </c>
      <c r="J314" s="44" t="s">
        <v>35</v>
      </c>
      <c r="K314" s="44"/>
      <c r="L314" s="11">
        <v>114</v>
      </c>
      <c r="M314" s="44" t="s">
        <v>208</v>
      </c>
      <c r="N314" s="44">
        <v>7600000</v>
      </c>
      <c r="O314" s="44">
        <v>7600000</v>
      </c>
      <c r="P314" s="47" t="s">
        <v>1490</v>
      </c>
      <c r="Q314" s="47"/>
      <c r="R314" s="11"/>
      <c r="S314" s="11" t="s">
        <v>184</v>
      </c>
      <c r="T314" s="47" t="s">
        <v>1014</v>
      </c>
      <c r="U314" s="11" t="s">
        <v>40</v>
      </c>
      <c r="V314" s="11" t="s">
        <v>41</v>
      </c>
      <c r="W314" s="11" t="s">
        <v>42</v>
      </c>
      <c r="X314" s="11">
        <v>2014</v>
      </c>
      <c r="Y314" s="11">
        <v>31</v>
      </c>
      <c r="Z314" s="11" t="s">
        <v>43</v>
      </c>
      <c r="AA314" s="45" t="s">
        <v>211</v>
      </c>
      <c r="AB314" s="46">
        <v>42653</v>
      </c>
      <c r="AC314" s="45"/>
      <c r="AD314" s="47" t="s">
        <v>102</v>
      </c>
      <c r="AE314" s="47"/>
    </row>
    <row r="315" spans="1:31" s="58" customFormat="1" ht="13.15" customHeight="1" x14ac:dyDescent="0.25">
      <c r="A315" s="11">
        <v>2025</v>
      </c>
      <c r="B315" s="11">
        <v>12</v>
      </c>
      <c r="C315" s="11">
        <v>12</v>
      </c>
      <c r="D315" s="11">
        <v>16</v>
      </c>
      <c r="E315" s="11">
        <v>1</v>
      </c>
      <c r="F315" s="59">
        <v>12</v>
      </c>
      <c r="G315" s="11">
        <v>4022545</v>
      </c>
      <c r="H315" s="44" t="s">
        <v>209</v>
      </c>
      <c r="I315" s="44" t="s">
        <v>210</v>
      </c>
      <c r="J315" s="44" t="s">
        <v>35</v>
      </c>
      <c r="K315" s="44"/>
      <c r="L315" s="11">
        <v>133</v>
      </c>
      <c r="M315" s="44" t="s">
        <v>208</v>
      </c>
      <c r="N315" s="44">
        <v>1000000</v>
      </c>
      <c r="O315" s="44">
        <v>1000000</v>
      </c>
      <c r="P315" s="47" t="s">
        <v>1287</v>
      </c>
      <c r="Q315" s="47"/>
      <c r="R315" s="11"/>
      <c r="S315" s="11" t="s">
        <v>184</v>
      </c>
      <c r="T315" s="47" t="s">
        <v>1014</v>
      </c>
      <c r="U315" s="11" t="s">
        <v>40</v>
      </c>
      <c r="V315" s="11" t="s">
        <v>41</v>
      </c>
      <c r="W315" s="11" t="s">
        <v>42</v>
      </c>
      <c r="X315" s="11">
        <v>2014</v>
      </c>
      <c r="Y315" s="11">
        <v>31</v>
      </c>
      <c r="Z315" s="11" t="s">
        <v>43</v>
      </c>
      <c r="AA315" s="45" t="s">
        <v>211</v>
      </c>
      <c r="AB315" s="46">
        <v>42653</v>
      </c>
      <c r="AC315" s="45"/>
      <c r="AD315" s="47" t="s">
        <v>102</v>
      </c>
      <c r="AE315" s="47"/>
    </row>
    <row r="316" spans="1:31" s="58" customFormat="1" ht="13.15" customHeight="1" x14ac:dyDescent="0.25">
      <c r="A316" s="11">
        <v>2025</v>
      </c>
      <c r="B316" s="11">
        <v>12</v>
      </c>
      <c r="C316" s="11">
        <v>12</v>
      </c>
      <c r="D316" s="11">
        <v>16</v>
      </c>
      <c r="E316" s="11">
        <v>1</v>
      </c>
      <c r="F316" s="59">
        <v>12</v>
      </c>
      <c r="G316" s="11">
        <v>4022545</v>
      </c>
      <c r="H316" s="44" t="s">
        <v>209</v>
      </c>
      <c r="I316" s="44" t="s">
        <v>210</v>
      </c>
      <c r="J316" s="44" t="s">
        <v>35</v>
      </c>
      <c r="K316" s="44"/>
      <c r="L316" s="11">
        <v>133</v>
      </c>
      <c r="M316" s="44" t="s">
        <v>208</v>
      </c>
      <c r="N316" s="44">
        <v>1000000</v>
      </c>
      <c r="O316" s="44">
        <v>1000000</v>
      </c>
      <c r="P316" s="47" t="s">
        <v>1506</v>
      </c>
      <c r="Q316" s="47"/>
      <c r="R316" s="11"/>
      <c r="S316" s="11" t="s">
        <v>184</v>
      </c>
      <c r="T316" s="47" t="s">
        <v>1014</v>
      </c>
      <c r="U316" s="11" t="s">
        <v>40</v>
      </c>
      <c r="V316" s="11" t="s">
        <v>41</v>
      </c>
      <c r="W316" s="11" t="s">
        <v>42</v>
      </c>
      <c r="X316" s="11">
        <v>2014</v>
      </c>
      <c r="Y316" s="11">
        <v>31</v>
      </c>
      <c r="Z316" s="11" t="s">
        <v>43</v>
      </c>
      <c r="AA316" s="45" t="s">
        <v>211</v>
      </c>
      <c r="AB316" s="46">
        <v>42653</v>
      </c>
      <c r="AC316" s="45"/>
      <c r="AD316" s="47" t="s">
        <v>102</v>
      </c>
      <c r="AE316" s="47"/>
    </row>
    <row r="317" spans="1:31" s="58" customFormat="1" ht="13.15" customHeight="1" x14ac:dyDescent="0.25">
      <c r="A317" s="11">
        <v>2025</v>
      </c>
      <c r="B317" s="11">
        <v>12</v>
      </c>
      <c r="C317" s="11">
        <v>12</v>
      </c>
      <c r="D317" s="11">
        <v>16</v>
      </c>
      <c r="E317" s="11">
        <v>1</v>
      </c>
      <c r="F317" s="59">
        <v>12</v>
      </c>
      <c r="G317" s="11">
        <v>4022545</v>
      </c>
      <c r="H317" s="44" t="s">
        <v>209</v>
      </c>
      <c r="I317" s="44" t="s">
        <v>210</v>
      </c>
      <c r="J317" s="44" t="s">
        <v>35</v>
      </c>
      <c r="K317" s="44"/>
      <c r="L317" s="11">
        <v>123</v>
      </c>
      <c r="M317" s="44" t="s">
        <v>208</v>
      </c>
      <c r="N317" s="44">
        <v>638400</v>
      </c>
      <c r="O317" s="44">
        <v>638400</v>
      </c>
      <c r="P317" s="47" t="s">
        <v>1485</v>
      </c>
      <c r="Q317" s="47"/>
      <c r="R317" s="11"/>
      <c r="S317" s="11" t="s">
        <v>184</v>
      </c>
      <c r="T317" s="47" t="s">
        <v>1014</v>
      </c>
      <c r="U317" s="11" t="s">
        <v>40</v>
      </c>
      <c r="V317" s="11" t="s">
        <v>41</v>
      </c>
      <c r="W317" s="11" t="s">
        <v>42</v>
      </c>
      <c r="X317" s="11">
        <v>2014</v>
      </c>
      <c r="Y317" s="11">
        <v>31</v>
      </c>
      <c r="Z317" s="11" t="s">
        <v>43</v>
      </c>
      <c r="AA317" s="45" t="s">
        <v>211</v>
      </c>
      <c r="AB317" s="46">
        <v>42653</v>
      </c>
      <c r="AC317" s="45"/>
      <c r="AD317" s="47" t="s">
        <v>102</v>
      </c>
      <c r="AE317" s="47"/>
    </row>
    <row r="318" spans="1:31" s="58" customFormat="1" ht="13.15" customHeight="1" x14ac:dyDescent="0.25">
      <c r="A318" s="11">
        <v>2025</v>
      </c>
      <c r="B318" s="11">
        <v>12</v>
      </c>
      <c r="C318" s="11">
        <v>12</v>
      </c>
      <c r="D318" s="11">
        <v>16</v>
      </c>
      <c r="E318" s="11">
        <v>1</v>
      </c>
      <c r="F318" s="59">
        <v>12</v>
      </c>
      <c r="G318" s="11">
        <v>4022545</v>
      </c>
      <c r="H318" s="44" t="s">
        <v>209</v>
      </c>
      <c r="I318" s="44" t="s">
        <v>210</v>
      </c>
      <c r="J318" s="44" t="s">
        <v>35</v>
      </c>
      <c r="K318" s="44"/>
      <c r="L318" s="11">
        <v>123</v>
      </c>
      <c r="M318" s="44" t="s">
        <v>208</v>
      </c>
      <c r="N318" s="44">
        <v>212800</v>
      </c>
      <c r="O318" s="44">
        <v>212800</v>
      </c>
      <c r="P318" s="47" t="s">
        <v>1499</v>
      </c>
      <c r="Q318" s="47"/>
      <c r="R318" s="11"/>
      <c r="S318" s="11" t="s">
        <v>184</v>
      </c>
      <c r="T318" s="47" t="s">
        <v>1014</v>
      </c>
      <c r="U318" s="11" t="s">
        <v>40</v>
      </c>
      <c r="V318" s="11" t="s">
        <v>41</v>
      </c>
      <c r="W318" s="11" t="s">
        <v>42</v>
      </c>
      <c r="X318" s="11">
        <v>2014</v>
      </c>
      <c r="Y318" s="11">
        <v>31</v>
      </c>
      <c r="Z318" s="11" t="s">
        <v>43</v>
      </c>
      <c r="AA318" s="45" t="s">
        <v>211</v>
      </c>
      <c r="AB318" s="46">
        <v>42653</v>
      </c>
      <c r="AC318" s="45"/>
      <c r="AD318" s="47" t="s">
        <v>102</v>
      </c>
      <c r="AE318" s="47"/>
    </row>
    <row r="319" spans="1:31" s="58" customFormat="1" ht="13.15" customHeight="1" x14ac:dyDescent="0.25">
      <c r="A319" s="11">
        <v>2025</v>
      </c>
      <c r="B319" s="11">
        <v>12</v>
      </c>
      <c r="C319" s="11">
        <v>12</v>
      </c>
      <c r="D319" s="11">
        <v>16</v>
      </c>
      <c r="E319" s="11">
        <v>1</v>
      </c>
      <c r="F319" s="59">
        <v>13</v>
      </c>
      <c r="G319" s="11">
        <v>2241054</v>
      </c>
      <c r="H319" s="44" t="s">
        <v>212</v>
      </c>
      <c r="I319" s="44" t="s">
        <v>213</v>
      </c>
      <c r="J319" s="44" t="s">
        <v>35</v>
      </c>
      <c r="K319" s="44">
        <f>N319+N320+N321+N322</f>
        <v>18460000</v>
      </c>
      <c r="L319" s="11">
        <v>111</v>
      </c>
      <c r="M319" s="44" t="s">
        <v>1028</v>
      </c>
      <c r="N319" s="44">
        <v>7100000</v>
      </c>
      <c r="O319" s="44">
        <v>7100000</v>
      </c>
      <c r="P319" s="47" t="s">
        <v>37</v>
      </c>
      <c r="Q319" s="47"/>
      <c r="R319" s="11"/>
      <c r="S319" s="11" t="s">
        <v>184</v>
      </c>
      <c r="T319" s="47" t="s">
        <v>1029</v>
      </c>
      <c r="U319" s="11" t="s">
        <v>40</v>
      </c>
      <c r="V319" s="11" t="s">
        <v>41</v>
      </c>
      <c r="W319" s="11" t="s">
        <v>42</v>
      </c>
      <c r="X319" s="11">
        <v>2015</v>
      </c>
      <c r="Y319" s="11">
        <v>3</v>
      </c>
      <c r="Z319" s="11" t="s">
        <v>43</v>
      </c>
      <c r="AA319" s="45" t="s">
        <v>214</v>
      </c>
      <c r="AB319" s="46">
        <v>40333</v>
      </c>
      <c r="AC319" s="45"/>
      <c r="AD319" s="47" t="s">
        <v>102</v>
      </c>
      <c r="AE319" s="47"/>
    </row>
    <row r="320" spans="1:31" s="58" customFormat="1" ht="13.15" customHeight="1" x14ac:dyDescent="0.25">
      <c r="A320" s="11">
        <v>2025</v>
      </c>
      <c r="B320" s="11">
        <v>12</v>
      </c>
      <c r="C320" s="11">
        <v>12</v>
      </c>
      <c r="D320" s="11">
        <v>16</v>
      </c>
      <c r="E320" s="11">
        <v>1</v>
      </c>
      <c r="F320" s="59">
        <v>13</v>
      </c>
      <c r="G320" s="11">
        <v>2241054</v>
      </c>
      <c r="H320" s="44" t="s">
        <v>212</v>
      </c>
      <c r="I320" s="44" t="s">
        <v>213</v>
      </c>
      <c r="J320" s="44" t="s">
        <v>35</v>
      </c>
      <c r="K320" s="44"/>
      <c r="L320" s="11">
        <v>114</v>
      </c>
      <c r="M320" s="44" t="s">
        <v>1028</v>
      </c>
      <c r="N320" s="44">
        <v>7100000</v>
      </c>
      <c r="O320" s="44">
        <v>7100000</v>
      </c>
      <c r="P320" s="47" t="s">
        <v>1490</v>
      </c>
      <c r="Q320" s="47"/>
      <c r="R320" s="11"/>
      <c r="S320" s="11" t="s">
        <v>184</v>
      </c>
      <c r="T320" s="47" t="s">
        <v>1029</v>
      </c>
      <c r="U320" s="11" t="s">
        <v>40</v>
      </c>
      <c r="V320" s="11" t="s">
        <v>41</v>
      </c>
      <c r="W320" s="11" t="s">
        <v>42</v>
      </c>
      <c r="X320" s="11">
        <v>2015</v>
      </c>
      <c r="Y320" s="11">
        <v>3</v>
      </c>
      <c r="Z320" s="11" t="s">
        <v>43</v>
      </c>
      <c r="AA320" s="45" t="s">
        <v>214</v>
      </c>
      <c r="AB320" s="46">
        <v>40333</v>
      </c>
      <c r="AC320" s="45"/>
      <c r="AD320" s="47" t="s">
        <v>102</v>
      </c>
      <c r="AE320" s="47"/>
    </row>
    <row r="321" spans="1:31" s="58" customFormat="1" ht="13.15" customHeight="1" x14ac:dyDescent="0.25">
      <c r="A321" s="11">
        <v>2025</v>
      </c>
      <c r="B321" s="11">
        <v>12</v>
      </c>
      <c r="C321" s="11">
        <v>12</v>
      </c>
      <c r="D321" s="11">
        <v>16</v>
      </c>
      <c r="E321" s="11">
        <v>1</v>
      </c>
      <c r="F321" s="59">
        <v>13</v>
      </c>
      <c r="G321" s="11">
        <v>2241054</v>
      </c>
      <c r="H321" s="44" t="s">
        <v>212</v>
      </c>
      <c r="I321" s="44" t="s">
        <v>213</v>
      </c>
      <c r="J321" s="44" t="s">
        <v>35</v>
      </c>
      <c r="K321" s="44"/>
      <c r="L321" s="11">
        <v>133</v>
      </c>
      <c r="M321" s="44" t="s">
        <v>1028</v>
      </c>
      <c r="N321" s="44">
        <v>2130000</v>
      </c>
      <c r="O321" s="44">
        <v>2130000</v>
      </c>
      <c r="P321" s="47" t="s">
        <v>53</v>
      </c>
      <c r="Q321" s="47"/>
      <c r="R321" s="11"/>
      <c r="S321" s="11" t="s">
        <v>184</v>
      </c>
      <c r="T321" s="47" t="s">
        <v>1029</v>
      </c>
      <c r="U321" s="11" t="s">
        <v>40</v>
      </c>
      <c r="V321" s="11" t="s">
        <v>41</v>
      </c>
      <c r="W321" s="11" t="s">
        <v>42</v>
      </c>
      <c r="X321" s="11">
        <v>2015</v>
      </c>
      <c r="Y321" s="11">
        <v>3</v>
      </c>
      <c r="Z321" s="11" t="s">
        <v>43</v>
      </c>
      <c r="AA321" s="45" t="s">
        <v>214</v>
      </c>
      <c r="AB321" s="46">
        <v>40333</v>
      </c>
      <c r="AC321" s="45"/>
      <c r="AD321" s="47" t="s">
        <v>102</v>
      </c>
      <c r="AE321" s="47"/>
    </row>
    <row r="322" spans="1:31" s="58" customFormat="1" ht="13.15" customHeight="1" x14ac:dyDescent="0.25">
      <c r="A322" s="11">
        <v>2025</v>
      </c>
      <c r="B322" s="11">
        <v>12</v>
      </c>
      <c r="C322" s="11">
        <v>12</v>
      </c>
      <c r="D322" s="11">
        <v>16</v>
      </c>
      <c r="E322" s="11">
        <v>1</v>
      </c>
      <c r="F322" s="59">
        <v>13</v>
      </c>
      <c r="G322" s="11">
        <v>2241054</v>
      </c>
      <c r="H322" s="44" t="s">
        <v>212</v>
      </c>
      <c r="I322" s="44" t="s">
        <v>213</v>
      </c>
      <c r="J322" s="44" t="s">
        <v>35</v>
      </c>
      <c r="K322" s="44"/>
      <c r="L322" s="11">
        <v>133</v>
      </c>
      <c r="M322" s="44" t="s">
        <v>1028</v>
      </c>
      <c r="N322" s="44">
        <v>2130000</v>
      </c>
      <c r="O322" s="44">
        <v>2130000</v>
      </c>
      <c r="P322" s="47" t="s">
        <v>1483</v>
      </c>
      <c r="Q322" s="47"/>
      <c r="R322" s="11"/>
      <c r="S322" s="11" t="s">
        <v>184</v>
      </c>
      <c r="T322" s="47" t="s">
        <v>1029</v>
      </c>
      <c r="U322" s="11" t="s">
        <v>40</v>
      </c>
      <c r="V322" s="11" t="s">
        <v>41</v>
      </c>
      <c r="W322" s="11" t="s">
        <v>42</v>
      </c>
      <c r="X322" s="11">
        <v>2015</v>
      </c>
      <c r="Y322" s="11">
        <v>3</v>
      </c>
      <c r="Z322" s="11" t="s">
        <v>43</v>
      </c>
      <c r="AA322" s="45" t="s">
        <v>214</v>
      </c>
      <c r="AB322" s="46">
        <v>40333</v>
      </c>
      <c r="AC322" s="45"/>
      <c r="AD322" s="47" t="s">
        <v>102</v>
      </c>
      <c r="AE322" s="47"/>
    </row>
    <row r="323" spans="1:31" s="58" customFormat="1" ht="13.15" customHeight="1" x14ac:dyDescent="0.25">
      <c r="A323" s="11">
        <v>2025</v>
      </c>
      <c r="B323" s="11">
        <v>12</v>
      </c>
      <c r="C323" s="11">
        <v>12</v>
      </c>
      <c r="D323" s="11">
        <v>16</v>
      </c>
      <c r="E323" s="11">
        <v>1</v>
      </c>
      <c r="F323" s="59">
        <v>13</v>
      </c>
      <c r="G323" s="11">
        <v>2817215</v>
      </c>
      <c r="H323" s="11" t="s">
        <v>1202</v>
      </c>
      <c r="I323" s="11" t="s">
        <v>1203</v>
      </c>
      <c r="J323" s="44" t="s">
        <v>35</v>
      </c>
      <c r="K323" s="44">
        <f>N323+N324+N325+N326</f>
        <v>14600000</v>
      </c>
      <c r="L323" s="11">
        <v>199</v>
      </c>
      <c r="M323" s="44" t="s">
        <v>1028</v>
      </c>
      <c r="N323" s="44">
        <v>200000</v>
      </c>
      <c r="O323" s="44">
        <v>200000</v>
      </c>
      <c r="P323" s="47" t="s">
        <v>118</v>
      </c>
      <c r="Q323" s="47"/>
      <c r="R323" s="11"/>
      <c r="S323" s="11" t="s">
        <v>184</v>
      </c>
      <c r="T323" s="55" t="s">
        <v>1237</v>
      </c>
      <c r="U323" s="11" t="s">
        <v>40</v>
      </c>
      <c r="V323" s="11" t="s">
        <v>41</v>
      </c>
      <c r="W323" s="11"/>
      <c r="X323" s="11">
        <v>2015</v>
      </c>
      <c r="Y323" s="11">
        <v>20</v>
      </c>
      <c r="Z323" s="11" t="s">
        <v>43</v>
      </c>
      <c r="AA323" s="56" t="s">
        <v>1205</v>
      </c>
      <c r="AB323" s="46" t="s">
        <v>1204</v>
      </c>
      <c r="AC323" s="45"/>
      <c r="AD323" s="47" t="s">
        <v>45</v>
      </c>
      <c r="AE323" s="47"/>
    </row>
    <row r="324" spans="1:31" s="58" customFormat="1" ht="13.15" customHeight="1" x14ac:dyDescent="0.25">
      <c r="A324" s="11">
        <v>2025</v>
      </c>
      <c r="B324" s="11">
        <v>12</v>
      </c>
      <c r="C324" s="11">
        <v>12</v>
      </c>
      <c r="D324" s="11">
        <v>16</v>
      </c>
      <c r="E324" s="11">
        <v>1</v>
      </c>
      <c r="F324" s="59">
        <v>13</v>
      </c>
      <c r="G324" s="11">
        <v>2817215</v>
      </c>
      <c r="H324" s="11" t="s">
        <v>1202</v>
      </c>
      <c r="I324" s="11" t="s">
        <v>1203</v>
      </c>
      <c r="J324" s="44" t="s">
        <v>35</v>
      </c>
      <c r="K324" s="44"/>
      <c r="L324" s="11">
        <v>199</v>
      </c>
      <c r="M324" s="44" t="s">
        <v>1028</v>
      </c>
      <c r="N324" s="44">
        <v>200000</v>
      </c>
      <c r="O324" s="44">
        <v>200000</v>
      </c>
      <c r="P324" s="47" t="s">
        <v>1484</v>
      </c>
      <c r="Q324" s="47"/>
      <c r="R324" s="11"/>
      <c r="S324" s="11" t="s">
        <v>184</v>
      </c>
      <c r="T324" s="55" t="s">
        <v>1237</v>
      </c>
      <c r="U324" s="11" t="s">
        <v>40</v>
      </c>
      <c r="V324" s="11" t="s">
        <v>41</v>
      </c>
      <c r="W324" s="11"/>
      <c r="X324" s="11">
        <v>2015</v>
      </c>
      <c r="Y324" s="11">
        <v>20</v>
      </c>
      <c r="Z324" s="11" t="s">
        <v>43</v>
      </c>
      <c r="AA324" s="56" t="s">
        <v>1205</v>
      </c>
      <c r="AB324" s="46" t="s">
        <v>1204</v>
      </c>
      <c r="AC324" s="45"/>
      <c r="AD324" s="47" t="s">
        <v>45</v>
      </c>
      <c r="AE324" s="47"/>
    </row>
    <row r="325" spans="1:31" s="58" customFormat="1" ht="13.15" customHeight="1" x14ac:dyDescent="0.25">
      <c r="A325" s="11">
        <v>2025</v>
      </c>
      <c r="B325" s="11">
        <v>12</v>
      </c>
      <c r="C325" s="11">
        <v>12</v>
      </c>
      <c r="D325" s="11">
        <v>16</v>
      </c>
      <c r="E325" s="11">
        <v>1</v>
      </c>
      <c r="F325" s="59">
        <v>13</v>
      </c>
      <c r="G325" s="11">
        <v>2817215</v>
      </c>
      <c r="H325" s="11" t="s">
        <v>1202</v>
      </c>
      <c r="I325" s="11" t="s">
        <v>1203</v>
      </c>
      <c r="J325" s="44" t="s">
        <v>35</v>
      </c>
      <c r="K325" s="44"/>
      <c r="L325" s="11">
        <v>111</v>
      </c>
      <c r="M325" s="44" t="s">
        <v>1028</v>
      </c>
      <c r="N325" s="44">
        <v>7100000</v>
      </c>
      <c r="O325" s="44">
        <v>7100000</v>
      </c>
      <c r="P325" s="47" t="s">
        <v>37</v>
      </c>
      <c r="Q325" s="47"/>
      <c r="R325" s="11"/>
      <c r="S325" s="11" t="s">
        <v>184</v>
      </c>
      <c r="T325" s="55" t="s">
        <v>1194</v>
      </c>
      <c r="U325" s="11" t="s">
        <v>40</v>
      </c>
      <c r="V325" s="11" t="s">
        <v>41</v>
      </c>
      <c r="W325" s="11"/>
      <c r="X325" s="11">
        <v>2015</v>
      </c>
      <c r="Y325" s="11">
        <v>20</v>
      </c>
      <c r="Z325" s="11" t="s">
        <v>43</v>
      </c>
      <c r="AA325" s="56" t="s">
        <v>1205</v>
      </c>
      <c r="AB325" s="46" t="s">
        <v>1204</v>
      </c>
      <c r="AC325" s="45"/>
      <c r="AD325" s="47" t="s">
        <v>45</v>
      </c>
      <c r="AE325" s="47"/>
    </row>
    <row r="326" spans="1:31" s="58" customFormat="1" ht="13.15" customHeight="1" x14ac:dyDescent="0.25">
      <c r="A326" s="11">
        <v>2025</v>
      </c>
      <c r="B326" s="11">
        <v>12</v>
      </c>
      <c r="C326" s="11">
        <v>12</v>
      </c>
      <c r="D326" s="11">
        <v>16</v>
      </c>
      <c r="E326" s="11">
        <v>1</v>
      </c>
      <c r="F326" s="59">
        <v>13</v>
      </c>
      <c r="G326" s="11">
        <v>2817215</v>
      </c>
      <c r="H326" s="11" t="s">
        <v>1202</v>
      </c>
      <c r="I326" s="11" t="s">
        <v>1203</v>
      </c>
      <c r="J326" s="44" t="s">
        <v>35</v>
      </c>
      <c r="K326" s="44"/>
      <c r="L326" s="11">
        <v>114</v>
      </c>
      <c r="M326" s="44" t="s">
        <v>1028</v>
      </c>
      <c r="N326" s="44">
        <v>7100000</v>
      </c>
      <c r="O326" s="44">
        <v>7100000</v>
      </c>
      <c r="P326" s="47" t="s">
        <v>1490</v>
      </c>
      <c r="Q326" s="47"/>
      <c r="R326" s="11"/>
      <c r="S326" s="11" t="s">
        <v>184</v>
      </c>
      <c r="T326" s="55" t="s">
        <v>1194</v>
      </c>
      <c r="U326" s="11" t="s">
        <v>40</v>
      </c>
      <c r="V326" s="11" t="s">
        <v>41</v>
      </c>
      <c r="W326" s="11"/>
      <c r="X326" s="11">
        <v>2015</v>
      </c>
      <c r="Y326" s="11">
        <v>20</v>
      </c>
      <c r="Z326" s="11" t="s">
        <v>43</v>
      </c>
      <c r="AA326" s="56" t="s">
        <v>1205</v>
      </c>
      <c r="AB326" s="46" t="s">
        <v>1204</v>
      </c>
      <c r="AC326" s="45"/>
      <c r="AD326" s="47" t="s">
        <v>45</v>
      </c>
      <c r="AE326" s="47"/>
    </row>
    <row r="327" spans="1:31" s="58" customFormat="1" ht="13.15" customHeight="1" x14ac:dyDescent="0.25">
      <c r="A327" s="11">
        <v>2025</v>
      </c>
      <c r="B327" s="11">
        <v>12</v>
      </c>
      <c r="C327" s="11">
        <v>12</v>
      </c>
      <c r="D327" s="11">
        <v>16</v>
      </c>
      <c r="E327" s="11">
        <v>1</v>
      </c>
      <c r="F327" s="59">
        <v>14</v>
      </c>
      <c r="G327" s="11">
        <v>4536931</v>
      </c>
      <c r="H327" s="44" t="s">
        <v>693</v>
      </c>
      <c r="I327" s="44" t="s">
        <v>694</v>
      </c>
      <c r="J327" s="44" t="s">
        <v>35</v>
      </c>
      <c r="K327" s="44">
        <f>N327+N328+N329</f>
        <v>16198309</v>
      </c>
      <c r="L327" s="11">
        <v>111</v>
      </c>
      <c r="M327" s="44" t="s">
        <v>695</v>
      </c>
      <c r="N327" s="44">
        <v>6700000</v>
      </c>
      <c r="O327" s="44">
        <v>6700000</v>
      </c>
      <c r="P327" s="47" t="s">
        <v>37</v>
      </c>
      <c r="Q327" s="47"/>
      <c r="R327" s="11"/>
      <c r="S327" s="11" t="s">
        <v>184</v>
      </c>
      <c r="T327" s="47" t="s">
        <v>1193</v>
      </c>
      <c r="U327" s="11" t="s">
        <v>40</v>
      </c>
      <c r="V327" s="11" t="s">
        <v>41</v>
      </c>
      <c r="W327" s="11">
        <v>1</v>
      </c>
      <c r="X327" s="11">
        <v>2023</v>
      </c>
      <c r="Y327" s="11">
        <v>31</v>
      </c>
      <c r="Z327" s="11" t="s">
        <v>43</v>
      </c>
      <c r="AA327" s="45" t="s">
        <v>52</v>
      </c>
      <c r="AB327" s="46">
        <v>44927</v>
      </c>
      <c r="AC327" s="45"/>
      <c r="AD327" s="47" t="s">
        <v>102</v>
      </c>
      <c r="AE327" s="47"/>
    </row>
    <row r="328" spans="1:31" s="58" customFormat="1" ht="13.15" customHeight="1" x14ac:dyDescent="0.25">
      <c r="A328" s="11">
        <v>2025</v>
      </c>
      <c r="B328" s="11">
        <v>12</v>
      </c>
      <c r="C328" s="11">
        <v>12</v>
      </c>
      <c r="D328" s="11">
        <v>16</v>
      </c>
      <c r="E328" s="11">
        <v>1</v>
      </c>
      <c r="F328" s="59">
        <v>14</v>
      </c>
      <c r="G328" s="11">
        <v>4536931</v>
      </c>
      <c r="H328" s="44" t="s">
        <v>693</v>
      </c>
      <c r="I328" s="44" t="s">
        <v>694</v>
      </c>
      <c r="J328" s="44" t="s">
        <v>35</v>
      </c>
      <c r="K328" s="44"/>
      <c r="L328" s="11">
        <v>114</v>
      </c>
      <c r="M328" s="44" t="s">
        <v>695</v>
      </c>
      <c r="N328" s="44">
        <v>6700000</v>
      </c>
      <c r="O328" s="44">
        <v>6700000</v>
      </c>
      <c r="P328" s="47" t="s">
        <v>1490</v>
      </c>
      <c r="Q328" s="47"/>
      <c r="R328" s="11"/>
      <c r="S328" s="11" t="s">
        <v>184</v>
      </c>
      <c r="T328" s="47" t="s">
        <v>1193</v>
      </c>
      <c r="U328" s="11" t="s">
        <v>40</v>
      </c>
      <c r="V328" s="11" t="s">
        <v>41</v>
      </c>
      <c r="W328" s="11">
        <v>1</v>
      </c>
      <c r="X328" s="11">
        <v>2023</v>
      </c>
      <c r="Y328" s="11">
        <v>31</v>
      </c>
      <c r="Z328" s="11" t="s">
        <v>43</v>
      </c>
      <c r="AA328" s="45" t="s">
        <v>52</v>
      </c>
      <c r="AB328" s="46">
        <v>44927</v>
      </c>
      <c r="AC328" s="45"/>
      <c r="AD328" s="47" t="s">
        <v>102</v>
      </c>
      <c r="AE328" s="47"/>
    </row>
    <row r="329" spans="1:31" s="58" customFormat="1" ht="13.15" customHeight="1" x14ac:dyDescent="0.25">
      <c r="A329" s="11">
        <v>2025</v>
      </c>
      <c r="B329" s="11">
        <v>12</v>
      </c>
      <c r="C329" s="11">
        <v>12</v>
      </c>
      <c r="D329" s="11">
        <v>16</v>
      </c>
      <c r="E329" s="11">
        <v>1</v>
      </c>
      <c r="F329" s="59">
        <v>14</v>
      </c>
      <c r="G329" s="11">
        <v>4536931</v>
      </c>
      <c r="H329" s="44" t="s">
        <v>693</v>
      </c>
      <c r="I329" s="44" t="s">
        <v>694</v>
      </c>
      <c r="J329" s="44" t="s">
        <v>35</v>
      </c>
      <c r="K329" s="44"/>
      <c r="L329" s="11">
        <v>131</v>
      </c>
      <c r="M329" s="44" t="s">
        <v>695</v>
      </c>
      <c r="N329" s="44">
        <v>2798309</v>
      </c>
      <c r="O329" s="44">
        <v>2798309</v>
      </c>
      <c r="P329" s="47" t="s">
        <v>1492</v>
      </c>
      <c r="Q329" s="47"/>
      <c r="R329" s="11"/>
      <c r="S329" s="11" t="s">
        <v>184</v>
      </c>
      <c r="T329" s="47" t="s">
        <v>1193</v>
      </c>
      <c r="U329" s="11" t="s">
        <v>40</v>
      </c>
      <c r="V329" s="11" t="s">
        <v>41</v>
      </c>
      <c r="W329" s="11">
        <v>1</v>
      </c>
      <c r="X329" s="11">
        <v>2023</v>
      </c>
      <c r="Y329" s="11">
        <v>31</v>
      </c>
      <c r="Z329" s="11" t="s">
        <v>43</v>
      </c>
      <c r="AA329" s="45" t="s">
        <v>52</v>
      </c>
      <c r="AB329" s="46">
        <v>44927</v>
      </c>
      <c r="AC329" s="45"/>
      <c r="AD329" s="47" t="s">
        <v>102</v>
      </c>
      <c r="AE329" s="47"/>
    </row>
    <row r="330" spans="1:31" s="58" customFormat="1" ht="12.75" customHeight="1" x14ac:dyDescent="0.25">
      <c r="A330" s="11">
        <v>2025</v>
      </c>
      <c r="B330" s="11">
        <v>12</v>
      </c>
      <c r="C330" s="11">
        <v>12</v>
      </c>
      <c r="D330" s="11">
        <v>16</v>
      </c>
      <c r="E330" s="11">
        <v>1</v>
      </c>
      <c r="F330" s="59">
        <v>14</v>
      </c>
      <c r="G330" s="11">
        <v>3917026</v>
      </c>
      <c r="H330" s="44" t="s">
        <v>699</v>
      </c>
      <c r="I330" s="44" t="s">
        <v>700</v>
      </c>
      <c r="J330" s="44" t="s">
        <v>35</v>
      </c>
      <c r="K330" s="44">
        <f>N330+N331</f>
        <v>13400000</v>
      </c>
      <c r="L330" s="11">
        <v>111</v>
      </c>
      <c r="M330" s="44" t="s">
        <v>695</v>
      </c>
      <c r="N330" s="44">
        <v>6700000</v>
      </c>
      <c r="O330" s="44">
        <v>6700000</v>
      </c>
      <c r="P330" s="47" t="s">
        <v>37</v>
      </c>
      <c r="Q330" s="47"/>
      <c r="R330" s="11"/>
      <c r="S330" s="11" t="s">
        <v>184</v>
      </c>
      <c r="T330" s="47" t="s">
        <v>1183</v>
      </c>
      <c r="U330" s="11" t="s">
        <v>40</v>
      </c>
      <c r="V330" s="11" t="s">
        <v>41</v>
      </c>
      <c r="W330" s="11"/>
      <c r="X330" s="11">
        <v>2023</v>
      </c>
      <c r="Y330" s="11">
        <v>1</v>
      </c>
      <c r="Z330" s="11" t="s">
        <v>43</v>
      </c>
      <c r="AA330" s="45" t="s">
        <v>52</v>
      </c>
      <c r="AB330" s="46">
        <v>44927</v>
      </c>
      <c r="AC330" s="45"/>
      <c r="AD330" s="47" t="s">
        <v>102</v>
      </c>
      <c r="AE330" s="47"/>
    </row>
    <row r="331" spans="1:31" s="58" customFormat="1" ht="12.75" customHeight="1" x14ac:dyDescent="0.25">
      <c r="A331" s="11">
        <v>2025</v>
      </c>
      <c r="B331" s="11">
        <v>12</v>
      </c>
      <c r="C331" s="11">
        <v>12</v>
      </c>
      <c r="D331" s="11">
        <v>16</v>
      </c>
      <c r="E331" s="11">
        <v>1</v>
      </c>
      <c r="F331" s="59">
        <v>14</v>
      </c>
      <c r="G331" s="11">
        <v>3917026</v>
      </c>
      <c r="H331" s="44" t="s">
        <v>699</v>
      </c>
      <c r="I331" s="44" t="s">
        <v>700</v>
      </c>
      <c r="J331" s="44" t="s">
        <v>35</v>
      </c>
      <c r="K331" s="44"/>
      <c r="L331" s="11">
        <v>114</v>
      </c>
      <c r="M331" s="44" t="s">
        <v>695</v>
      </c>
      <c r="N331" s="44">
        <v>6700000</v>
      </c>
      <c r="O331" s="44">
        <v>6700000</v>
      </c>
      <c r="P331" s="47" t="s">
        <v>1490</v>
      </c>
      <c r="Q331" s="47"/>
      <c r="R331" s="11"/>
      <c r="S331" s="11" t="s">
        <v>184</v>
      </c>
      <c r="T331" s="47" t="s">
        <v>1183</v>
      </c>
      <c r="U331" s="11" t="s">
        <v>40</v>
      </c>
      <c r="V331" s="11" t="s">
        <v>41</v>
      </c>
      <c r="W331" s="11"/>
      <c r="X331" s="11">
        <v>2023</v>
      </c>
      <c r="Y331" s="11">
        <v>1</v>
      </c>
      <c r="Z331" s="11" t="s">
        <v>43</v>
      </c>
      <c r="AA331" s="45" t="s">
        <v>52</v>
      </c>
      <c r="AB331" s="46">
        <v>44927</v>
      </c>
      <c r="AC331" s="45"/>
      <c r="AD331" s="47" t="s">
        <v>102</v>
      </c>
      <c r="AE331" s="47"/>
    </row>
    <row r="332" spans="1:31" s="58" customFormat="1" ht="13.15" customHeight="1" x14ac:dyDescent="0.25">
      <c r="A332" s="11">
        <v>2025</v>
      </c>
      <c r="B332" s="11">
        <v>12</v>
      </c>
      <c r="C332" s="11">
        <v>12</v>
      </c>
      <c r="D332" s="11">
        <v>16</v>
      </c>
      <c r="E332" s="11">
        <v>1</v>
      </c>
      <c r="F332" s="59">
        <v>14</v>
      </c>
      <c r="G332" s="11">
        <v>2853038</v>
      </c>
      <c r="H332" s="44" t="s">
        <v>701</v>
      </c>
      <c r="I332" s="44" t="s">
        <v>702</v>
      </c>
      <c r="J332" s="44" t="s">
        <v>35</v>
      </c>
      <c r="K332" s="44">
        <f>N332+N333+N334+N335+N336+N337+N338+N339+N340+N341</f>
        <v>24288500</v>
      </c>
      <c r="L332" s="11">
        <v>111</v>
      </c>
      <c r="M332" s="44" t="s">
        <v>695</v>
      </c>
      <c r="N332" s="44">
        <v>6700000</v>
      </c>
      <c r="O332" s="44">
        <v>6700000</v>
      </c>
      <c r="P332" s="47" t="s">
        <v>37</v>
      </c>
      <c r="Q332" s="47"/>
      <c r="R332" s="11"/>
      <c r="S332" s="11" t="s">
        <v>184</v>
      </c>
      <c r="T332" s="47" t="s">
        <v>703</v>
      </c>
      <c r="U332" s="11" t="s">
        <v>40</v>
      </c>
      <c r="V332" s="11" t="s">
        <v>41</v>
      </c>
      <c r="W332" s="11"/>
      <c r="X332" s="11">
        <v>2023</v>
      </c>
      <c r="Y332" s="11">
        <v>1</v>
      </c>
      <c r="Z332" s="11" t="s">
        <v>43</v>
      </c>
      <c r="AA332" s="45" t="s">
        <v>52</v>
      </c>
      <c r="AB332" s="46">
        <v>44927</v>
      </c>
      <c r="AC332" s="45"/>
      <c r="AD332" s="47" t="s">
        <v>102</v>
      </c>
      <c r="AE332" s="47"/>
    </row>
    <row r="333" spans="1:31" s="58" customFormat="1" ht="13.15" customHeight="1" x14ac:dyDescent="0.25">
      <c r="A333" s="11">
        <v>2025</v>
      </c>
      <c r="B333" s="11">
        <v>12</v>
      </c>
      <c r="C333" s="11">
        <v>12</v>
      </c>
      <c r="D333" s="11">
        <v>16</v>
      </c>
      <c r="E333" s="11">
        <v>1</v>
      </c>
      <c r="F333" s="59">
        <v>14</v>
      </c>
      <c r="G333" s="11">
        <v>2853038</v>
      </c>
      <c r="H333" s="44" t="s">
        <v>701</v>
      </c>
      <c r="I333" s="44" t="s">
        <v>702</v>
      </c>
      <c r="J333" s="44" t="s">
        <v>35</v>
      </c>
      <c r="K333" s="44"/>
      <c r="L333" s="11">
        <v>114</v>
      </c>
      <c r="M333" s="44" t="s">
        <v>695</v>
      </c>
      <c r="N333" s="44">
        <v>6700000</v>
      </c>
      <c r="O333" s="44">
        <v>6700000</v>
      </c>
      <c r="P333" s="47" t="s">
        <v>1493</v>
      </c>
      <c r="Q333" s="47"/>
      <c r="R333" s="11"/>
      <c r="S333" s="11" t="s">
        <v>184</v>
      </c>
      <c r="T333" s="47" t="s">
        <v>703</v>
      </c>
      <c r="U333" s="11" t="s">
        <v>40</v>
      </c>
      <c r="V333" s="11" t="s">
        <v>41</v>
      </c>
      <c r="W333" s="11"/>
      <c r="X333" s="11">
        <v>2023</v>
      </c>
      <c r="Y333" s="11">
        <v>1</v>
      </c>
      <c r="Z333" s="11" t="s">
        <v>43</v>
      </c>
      <c r="AA333" s="45" t="s">
        <v>52</v>
      </c>
      <c r="AB333" s="46">
        <v>44927</v>
      </c>
      <c r="AC333" s="45"/>
      <c r="AD333" s="47" t="s">
        <v>102</v>
      </c>
      <c r="AE333" s="47"/>
    </row>
    <row r="334" spans="1:31" s="58" customFormat="1" ht="13.15" customHeight="1" x14ac:dyDescent="0.25">
      <c r="A334" s="11">
        <v>2025</v>
      </c>
      <c r="B334" s="11">
        <v>12</v>
      </c>
      <c r="C334" s="11">
        <v>12</v>
      </c>
      <c r="D334" s="11">
        <v>16</v>
      </c>
      <c r="E334" s="11">
        <v>1</v>
      </c>
      <c r="F334" s="59">
        <v>14</v>
      </c>
      <c r="G334" s="11">
        <v>2853038</v>
      </c>
      <c r="H334" s="44" t="s">
        <v>701</v>
      </c>
      <c r="I334" s="44" t="s">
        <v>702</v>
      </c>
      <c r="J334" s="44" t="s">
        <v>35</v>
      </c>
      <c r="K334" s="44"/>
      <c r="L334" s="11">
        <v>131</v>
      </c>
      <c r="M334" s="44" t="s">
        <v>695</v>
      </c>
      <c r="N334" s="44">
        <v>2790000</v>
      </c>
      <c r="O334" s="44">
        <v>2790000</v>
      </c>
      <c r="P334" s="47" t="s">
        <v>1467</v>
      </c>
      <c r="Q334" s="47"/>
      <c r="R334" s="11"/>
      <c r="S334" s="11" t="s">
        <v>184</v>
      </c>
      <c r="T334" s="47" t="s">
        <v>703</v>
      </c>
      <c r="U334" s="11" t="s">
        <v>40</v>
      </c>
      <c r="V334" s="11" t="s">
        <v>41</v>
      </c>
      <c r="W334" s="11"/>
      <c r="X334" s="11">
        <v>2023</v>
      </c>
      <c r="Y334" s="11">
        <v>1</v>
      </c>
      <c r="Z334" s="11" t="s">
        <v>43</v>
      </c>
      <c r="AA334" s="45" t="s">
        <v>52</v>
      </c>
      <c r="AB334" s="46">
        <v>44927</v>
      </c>
      <c r="AC334" s="45"/>
      <c r="AD334" s="47" t="s">
        <v>102</v>
      </c>
      <c r="AE334" s="47"/>
    </row>
    <row r="335" spans="1:31" s="58" customFormat="1" ht="13.15" customHeight="1" x14ac:dyDescent="0.25">
      <c r="A335" s="11">
        <v>2025</v>
      </c>
      <c r="B335" s="11">
        <v>12</v>
      </c>
      <c r="C335" s="11">
        <v>12</v>
      </c>
      <c r="D335" s="11">
        <v>16</v>
      </c>
      <c r="E335" s="11">
        <v>1</v>
      </c>
      <c r="F335" s="59">
        <v>14</v>
      </c>
      <c r="G335" s="11">
        <v>2853038</v>
      </c>
      <c r="H335" s="44" t="s">
        <v>701</v>
      </c>
      <c r="I335" s="44" t="s">
        <v>702</v>
      </c>
      <c r="J335" s="44" t="s">
        <v>35</v>
      </c>
      <c r="K335" s="44"/>
      <c r="L335" s="11">
        <v>199</v>
      </c>
      <c r="M335" s="44" t="s">
        <v>695</v>
      </c>
      <c r="N335" s="44">
        <v>600000</v>
      </c>
      <c r="O335" s="44">
        <v>600000</v>
      </c>
      <c r="P335" s="47" t="s">
        <v>118</v>
      </c>
      <c r="Q335" s="47"/>
      <c r="R335" s="11"/>
      <c r="S335" s="11" t="s">
        <v>184</v>
      </c>
      <c r="T335" s="47" t="s">
        <v>703</v>
      </c>
      <c r="U335" s="11" t="s">
        <v>40</v>
      </c>
      <c r="V335" s="11" t="s">
        <v>41</v>
      </c>
      <c r="W335" s="11"/>
      <c r="X335" s="11">
        <v>2023</v>
      </c>
      <c r="Y335" s="11">
        <v>1</v>
      </c>
      <c r="Z335" s="11" t="s">
        <v>43</v>
      </c>
      <c r="AA335" s="45" t="s">
        <v>52</v>
      </c>
      <c r="AB335" s="46">
        <v>44927</v>
      </c>
      <c r="AC335" s="45"/>
      <c r="AD335" s="47" t="s">
        <v>102</v>
      </c>
      <c r="AE335" s="47"/>
    </row>
    <row r="336" spans="1:31" s="58" customFormat="1" ht="13.15" customHeight="1" x14ac:dyDescent="0.25">
      <c r="A336" s="11">
        <v>2025</v>
      </c>
      <c r="B336" s="11">
        <v>12</v>
      </c>
      <c r="C336" s="11">
        <v>12</v>
      </c>
      <c r="D336" s="11">
        <v>16</v>
      </c>
      <c r="E336" s="11">
        <v>1</v>
      </c>
      <c r="F336" s="59">
        <v>14</v>
      </c>
      <c r="G336" s="11">
        <v>2853038</v>
      </c>
      <c r="H336" s="44" t="s">
        <v>701</v>
      </c>
      <c r="I336" s="44" t="s">
        <v>702</v>
      </c>
      <c r="J336" s="44" t="s">
        <v>35</v>
      </c>
      <c r="K336" s="44"/>
      <c r="L336" s="11">
        <v>199</v>
      </c>
      <c r="M336" s="44" t="s">
        <v>695</v>
      </c>
      <c r="N336" s="44">
        <v>600000</v>
      </c>
      <c r="O336" s="44">
        <v>600000</v>
      </c>
      <c r="P336" s="47" t="s">
        <v>1484</v>
      </c>
      <c r="Q336" s="47"/>
      <c r="R336" s="11"/>
      <c r="S336" s="11" t="s">
        <v>184</v>
      </c>
      <c r="T336" s="47" t="s">
        <v>703</v>
      </c>
      <c r="U336" s="11" t="s">
        <v>40</v>
      </c>
      <c r="V336" s="11" t="s">
        <v>41</v>
      </c>
      <c r="W336" s="11"/>
      <c r="X336" s="11">
        <v>2023</v>
      </c>
      <c r="Y336" s="11">
        <v>1</v>
      </c>
      <c r="Z336" s="11" t="s">
        <v>43</v>
      </c>
      <c r="AA336" s="45" t="s">
        <v>52</v>
      </c>
      <c r="AB336" s="46">
        <v>44927</v>
      </c>
      <c r="AC336" s="45"/>
      <c r="AD336" s="47" t="s">
        <v>102</v>
      </c>
      <c r="AE336" s="47"/>
    </row>
    <row r="337" spans="1:31" s="58" customFormat="1" ht="13.15" customHeight="1" x14ac:dyDescent="0.25">
      <c r="A337" s="11">
        <v>2025</v>
      </c>
      <c r="B337" s="11">
        <v>12</v>
      </c>
      <c r="C337" s="11">
        <v>12</v>
      </c>
      <c r="D337" s="11">
        <v>16</v>
      </c>
      <c r="E337" s="11">
        <v>1</v>
      </c>
      <c r="F337" s="59">
        <v>14</v>
      </c>
      <c r="G337" s="11">
        <v>2853038</v>
      </c>
      <c r="H337" s="44" t="s">
        <v>701</v>
      </c>
      <c r="I337" s="44" t="s">
        <v>702</v>
      </c>
      <c r="J337" s="44" t="s">
        <v>35</v>
      </c>
      <c r="K337" s="44"/>
      <c r="L337" s="11">
        <v>133</v>
      </c>
      <c r="M337" s="44" t="s">
        <v>695</v>
      </c>
      <c r="N337" s="44">
        <v>2190000</v>
      </c>
      <c r="O337" s="44">
        <v>2190000</v>
      </c>
      <c r="P337" s="47" t="s">
        <v>53</v>
      </c>
      <c r="Q337" s="47"/>
      <c r="R337" s="11"/>
      <c r="S337" s="11" t="s">
        <v>184</v>
      </c>
      <c r="T337" s="47" t="s">
        <v>703</v>
      </c>
      <c r="U337" s="11" t="s">
        <v>40</v>
      </c>
      <c r="V337" s="11" t="s">
        <v>41</v>
      </c>
      <c r="W337" s="11"/>
      <c r="X337" s="11">
        <v>2023</v>
      </c>
      <c r="Y337" s="11">
        <v>1</v>
      </c>
      <c r="Z337" s="11" t="s">
        <v>43</v>
      </c>
      <c r="AA337" s="45" t="s">
        <v>52</v>
      </c>
      <c r="AB337" s="46">
        <v>44927</v>
      </c>
      <c r="AC337" s="45"/>
      <c r="AD337" s="47" t="s">
        <v>102</v>
      </c>
      <c r="AE337" s="47"/>
    </row>
    <row r="338" spans="1:31" s="58" customFormat="1" ht="13.15" customHeight="1" x14ac:dyDescent="0.25">
      <c r="A338" s="11">
        <v>2025</v>
      </c>
      <c r="B338" s="11">
        <v>12</v>
      </c>
      <c r="C338" s="11">
        <v>12</v>
      </c>
      <c r="D338" s="11">
        <v>16</v>
      </c>
      <c r="E338" s="11">
        <v>1</v>
      </c>
      <c r="F338" s="59">
        <v>14</v>
      </c>
      <c r="G338" s="11">
        <v>2853038</v>
      </c>
      <c r="H338" s="44" t="s">
        <v>701</v>
      </c>
      <c r="I338" s="44" t="s">
        <v>702</v>
      </c>
      <c r="J338" s="44" t="s">
        <v>35</v>
      </c>
      <c r="K338" s="44"/>
      <c r="L338" s="11">
        <v>133</v>
      </c>
      <c r="M338" s="44" t="s">
        <v>695</v>
      </c>
      <c r="N338" s="44">
        <v>2190000</v>
      </c>
      <c r="O338" s="44">
        <v>2190000</v>
      </c>
      <c r="P338" s="47" t="s">
        <v>1483</v>
      </c>
      <c r="Q338" s="47"/>
      <c r="R338" s="11"/>
      <c r="S338" s="11" t="s">
        <v>184</v>
      </c>
      <c r="T338" s="47" t="s">
        <v>703</v>
      </c>
      <c r="U338" s="11" t="s">
        <v>40</v>
      </c>
      <c r="V338" s="11" t="s">
        <v>41</v>
      </c>
      <c r="W338" s="11"/>
      <c r="X338" s="11">
        <v>2023</v>
      </c>
      <c r="Y338" s="11">
        <v>1</v>
      </c>
      <c r="Z338" s="11" t="s">
        <v>43</v>
      </c>
      <c r="AA338" s="45" t="s">
        <v>52</v>
      </c>
      <c r="AB338" s="46">
        <v>44927</v>
      </c>
      <c r="AC338" s="45"/>
      <c r="AD338" s="47" t="s">
        <v>102</v>
      </c>
      <c r="AE338" s="47"/>
    </row>
    <row r="339" spans="1:31" s="58" customFormat="1" ht="13.15" customHeight="1" x14ac:dyDescent="0.25">
      <c r="A339" s="11">
        <v>2025</v>
      </c>
      <c r="B339" s="11">
        <v>12</v>
      </c>
      <c r="C339" s="11">
        <v>12</v>
      </c>
      <c r="D339" s="11">
        <v>16</v>
      </c>
      <c r="E339" s="11">
        <v>1</v>
      </c>
      <c r="F339" s="59">
        <v>14</v>
      </c>
      <c r="G339" s="11">
        <v>2853038</v>
      </c>
      <c r="H339" s="44" t="s">
        <v>701</v>
      </c>
      <c r="I339" s="44" t="s">
        <v>702</v>
      </c>
      <c r="J339" s="44" t="s">
        <v>35</v>
      </c>
      <c r="K339" s="44"/>
      <c r="L339" s="11">
        <v>123</v>
      </c>
      <c r="M339" s="44" t="s">
        <v>695</v>
      </c>
      <c r="N339" s="44">
        <v>1138800</v>
      </c>
      <c r="O339" s="44">
        <v>1138800</v>
      </c>
      <c r="P339" s="47" t="s">
        <v>1485</v>
      </c>
      <c r="Q339" s="47"/>
      <c r="R339" s="11"/>
      <c r="S339" s="11" t="s">
        <v>184</v>
      </c>
      <c r="T339" s="47" t="s">
        <v>703</v>
      </c>
      <c r="U339" s="11" t="s">
        <v>40</v>
      </c>
      <c r="V339" s="11" t="s">
        <v>41</v>
      </c>
      <c r="W339" s="11"/>
      <c r="X339" s="11">
        <v>2023</v>
      </c>
      <c r="Y339" s="11">
        <v>1</v>
      </c>
      <c r="Z339" s="11" t="s">
        <v>43</v>
      </c>
      <c r="AA339" s="45" t="s">
        <v>52</v>
      </c>
      <c r="AB339" s="46">
        <v>44927</v>
      </c>
      <c r="AC339" s="45"/>
      <c r="AD339" s="47" t="s">
        <v>102</v>
      </c>
      <c r="AE339" s="47"/>
    </row>
    <row r="340" spans="1:31" s="58" customFormat="1" ht="13.15" customHeight="1" x14ac:dyDescent="0.25">
      <c r="A340" s="11">
        <v>2025</v>
      </c>
      <c r="B340" s="11">
        <v>12</v>
      </c>
      <c r="C340" s="11">
        <v>12</v>
      </c>
      <c r="D340" s="11">
        <v>16</v>
      </c>
      <c r="E340" s="11">
        <v>1</v>
      </c>
      <c r="F340" s="59">
        <v>14</v>
      </c>
      <c r="G340" s="11">
        <v>2853038</v>
      </c>
      <c r="H340" s="44" t="s">
        <v>701</v>
      </c>
      <c r="I340" s="44" t="s">
        <v>702</v>
      </c>
      <c r="J340" s="44" t="s">
        <v>35</v>
      </c>
      <c r="K340" s="44"/>
      <c r="L340" s="11">
        <v>123</v>
      </c>
      <c r="M340" s="44" t="s">
        <v>695</v>
      </c>
      <c r="N340" s="44">
        <v>744600</v>
      </c>
      <c r="O340" s="44">
        <v>744600</v>
      </c>
      <c r="P340" s="47" t="s">
        <v>1486</v>
      </c>
      <c r="Q340" s="47"/>
      <c r="R340" s="11"/>
      <c r="S340" s="11" t="s">
        <v>184</v>
      </c>
      <c r="T340" s="47" t="s">
        <v>703</v>
      </c>
      <c r="U340" s="11" t="s">
        <v>40</v>
      </c>
      <c r="V340" s="11" t="s">
        <v>41</v>
      </c>
      <c r="W340" s="11"/>
      <c r="X340" s="11">
        <v>2023</v>
      </c>
      <c r="Y340" s="11">
        <v>1</v>
      </c>
      <c r="Z340" s="11" t="s">
        <v>43</v>
      </c>
      <c r="AA340" s="45" t="s">
        <v>52</v>
      </c>
      <c r="AB340" s="46">
        <v>44927</v>
      </c>
      <c r="AC340" s="45"/>
      <c r="AD340" s="47" t="s">
        <v>102</v>
      </c>
      <c r="AE340" s="47"/>
    </row>
    <row r="341" spans="1:31" s="58" customFormat="1" ht="13.15" customHeight="1" x14ac:dyDescent="0.25">
      <c r="A341" s="11">
        <v>2025</v>
      </c>
      <c r="B341" s="11">
        <v>12</v>
      </c>
      <c r="C341" s="11">
        <v>12</v>
      </c>
      <c r="D341" s="11">
        <v>16</v>
      </c>
      <c r="E341" s="11">
        <v>1</v>
      </c>
      <c r="F341" s="59">
        <v>14</v>
      </c>
      <c r="G341" s="11">
        <v>2853038</v>
      </c>
      <c r="H341" s="44" t="s">
        <v>701</v>
      </c>
      <c r="I341" s="44" t="s">
        <v>702</v>
      </c>
      <c r="J341" s="44" t="s">
        <v>35</v>
      </c>
      <c r="K341" s="44"/>
      <c r="L341" s="11">
        <v>123</v>
      </c>
      <c r="M341" s="44" t="s">
        <v>695</v>
      </c>
      <c r="N341" s="44">
        <v>635100</v>
      </c>
      <c r="O341" s="44">
        <v>635100</v>
      </c>
      <c r="P341" s="47" t="s">
        <v>1499</v>
      </c>
      <c r="Q341" s="47"/>
      <c r="R341" s="11"/>
      <c r="S341" s="11" t="s">
        <v>184</v>
      </c>
      <c r="T341" s="47" t="s">
        <v>703</v>
      </c>
      <c r="U341" s="11" t="s">
        <v>40</v>
      </c>
      <c r="V341" s="11" t="s">
        <v>41</v>
      </c>
      <c r="W341" s="11"/>
      <c r="X341" s="11">
        <v>2023</v>
      </c>
      <c r="Y341" s="11">
        <v>1</v>
      </c>
      <c r="Z341" s="11" t="s">
        <v>43</v>
      </c>
      <c r="AA341" s="45" t="s">
        <v>52</v>
      </c>
      <c r="AB341" s="46">
        <v>44927</v>
      </c>
      <c r="AC341" s="45"/>
      <c r="AD341" s="47" t="s">
        <v>102</v>
      </c>
      <c r="AE341" s="47"/>
    </row>
    <row r="342" spans="1:31" s="58" customFormat="1" ht="13.15" customHeight="1" x14ac:dyDescent="0.25">
      <c r="A342" s="11">
        <v>2025</v>
      </c>
      <c r="B342" s="11">
        <v>12</v>
      </c>
      <c r="C342" s="11">
        <v>12</v>
      </c>
      <c r="D342" s="11">
        <v>16</v>
      </c>
      <c r="E342" s="11">
        <v>1</v>
      </c>
      <c r="F342" s="59">
        <v>15</v>
      </c>
      <c r="G342" s="11">
        <v>5287143</v>
      </c>
      <c r="H342" s="44" t="s">
        <v>215</v>
      </c>
      <c r="I342" s="44" t="s">
        <v>216</v>
      </c>
      <c r="J342" s="44" t="s">
        <v>35</v>
      </c>
      <c r="K342" s="44">
        <f>SUM(N342:N353)</f>
        <v>21827000</v>
      </c>
      <c r="L342" s="11">
        <v>111</v>
      </c>
      <c r="M342" s="44" t="s">
        <v>297</v>
      </c>
      <c r="N342" s="44">
        <v>5700000</v>
      </c>
      <c r="O342" s="44">
        <v>5700000</v>
      </c>
      <c r="P342" s="47" t="s">
        <v>37</v>
      </c>
      <c r="Q342" s="47"/>
      <c r="R342" s="11"/>
      <c r="S342" s="11" t="s">
        <v>263</v>
      </c>
      <c r="T342" s="47" t="s">
        <v>217</v>
      </c>
      <c r="U342" s="11" t="s">
        <v>40</v>
      </c>
      <c r="V342" s="11" t="s">
        <v>41</v>
      </c>
      <c r="W342" s="11" t="s">
        <v>42</v>
      </c>
      <c r="X342" s="11">
        <v>2015</v>
      </c>
      <c r="Y342" s="11">
        <v>1</v>
      </c>
      <c r="Z342" s="11" t="s">
        <v>43</v>
      </c>
      <c r="AA342" s="45" t="s">
        <v>218</v>
      </c>
      <c r="AB342" s="46">
        <v>40157</v>
      </c>
      <c r="AC342" s="45"/>
      <c r="AD342" s="47" t="s">
        <v>102</v>
      </c>
      <c r="AE342" s="47"/>
    </row>
    <row r="343" spans="1:31" s="58" customFormat="1" ht="13.15" customHeight="1" x14ac:dyDescent="0.25">
      <c r="A343" s="11">
        <v>2025</v>
      </c>
      <c r="B343" s="11">
        <v>12</v>
      </c>
      <c r="C343" s="11">
        <v>12</v>
      </c>
      <c r="D343" s="11">
        <v>16</v>
      </c>
      <c r="E343" s="11">
        <v>1</v>
      </c>
      <c r="F343" s="59">
        <v>15</v>
      </c>
      <c r="G343" s="11">
        <v>5287143</v>
      </c>
      <c r="H343" s="44" t="s">
        <v>215</v>
      </c>
      <c r="I343" s="44" t="s">
        <v>216</v>
      </c>
      <c r="J343" s="44" t="s">
        <v>35</v>
      </c>
      <c r="K343" s="44"/>
      <c r="L343" s="11">
        <v>114</v>
      </c>
      <c r="M343" s="44" t="s">
        <v>297</v>
      </c>
      <c r="N343" s="44">
        <v>5700000</v>
      </c>
      <c r="O343" s="44">
        <v>5700000</v>
      </c>
      <c r="P343" s="47" t="s">
        <v>1490</v>
      </c>
      <c r="Q343" s="47"/>
      <c r="R343" s="11"/>
      <c r="S343" s="11" t="s">
        <v>263</v>
      </c>
      <c r="T343" s="47" t="s">
        <v>217</v>
      </c>
      <c r="U343" s="11" t="s">
        <v>40</v>
      </c>
      <c r="V343" s="11" t="s">
        <v>41</v>
      </c>
      <c r="W343" s="11" t="s">
        <v>42</v>
      </c>
      <c r="X343" s="11">
        <v>2015</v>
      </c>
      <c r="Y343" s="11">
        <v>1</v>
      </c>
      <c r="Z343" s="11" t="s">
        <v>43</v>
      </c>
      <c r="AA343" s="45" t="s">
        <v>218</v>
      </c>
      <c r="AB343" s="46">
        <v>40157</v>
      </c>
      <c r="AC343" s="45"/>
      <c r="AD343" s="47" t="s">
        <v>102</v>
      </c>
      <c r="AE343" s="47"/>
    </row>
    <row r="344" spans="1:31" s="58" customFormat="1" ht="13.15" customHeight="1" x14ac:dyDescent="0.25">
      <c r="A344" s="11">
        <v>2025</v>
      </c>
      <c r="B344" s="11">
        <v>12</v>
      </c>
      <c r="C344" s="11">
        <v>12</v>
      </c>
      <c r="D344" s="11">
        <v>16</v>
      </c>
      <c r="E344" s="11">
        <v>1</v>
      </c>
      <c r="F344" s="59">
        <v>15</v>
      </c>
      <c r="G344" s="11">
        <v>5287143</v>
      </c>
      <c r="H344" s="44" t="s">
        <v>215</v>
      </c>
      <c r="I344" s="44" t="s">
        <v>216</v>
      </c>
      <c r="J344" s="44" t="s">
        <v>35</v>
      </c>
      <c r="K344" s="44"/>
      <c r="L344" s="11">
        <v>199</v>
      </c>
      <c r="M344" s="44" t="s">
        <v>297</v>
      </c>
      <c r="N344" s="44">
        <v>1600000</v>
      </c>
      <c r="O344" s="44">
        <v>1600000</v>
      </c>
      <c r="P344" s="47" t="s">
        <v>118</v>
      </c>
      <c r="Q344" s="47"/>
      <c r="R344" s="11"/>
      <c r="S344" s="11" t="s">
        <v>263</v>
      </c>
      <c r="T344" s="47" t="s">
        <v>217</v>
      </c>
      <c r="U344" s="11" t="s">
        <v>40</v>
      </c>
      <c r="V344" s="11" t="s">
        <v>41</v>
      </c>
      <c r="W344" s="11" t="s">
        <v>42</v>
      </c>
      <c r="X344" s="11">
        <v>2015</v>
      </c>
      <c r="Y344" s="11">
        <v>1</v>
      </c>
      <c r="Z344" s="11" t="s">
        <v>43</v>
      </c>
      <c r="AA344" s="45" t="s">
        <v>218</v>
      </c>
      <c r="AB344" s="46">
        <v>40157</v>
      </c>
      <c r="AC344" s="45"/>
      <c r="AD344" s="47" t="s">
        <v>102</v>
      </c>
      <c r="AE344" s="47"/>
    </row>
    <row r="345" spans="1:31" s="58" customFormat="1" ht="13.15" customHeight="1" x14ac:dyDescent="0.25">
      <c r="A345" s="11">
        <v>2025</v>
      </c>
      <c r="B345" s="11">
        <v>12</v>
      </c>
      <c r="C345" s="11">
        <v>12</v>
      </c>
      <c r="D345" s="11">
        <v>16</v>
      </c>
      <c r="E345" s="11">
        <v>1</v>
      </c>
      <c r="F345" s="59">
        <v>15</v>
      </c>
      <c r="G345" s="11">
        <v>5287143</v>
      </c>
      <c r="H345" s="44" t="s">
        <v>215</v>
      </c>
      <c r="I345" s="44" t="s">
        <v>216</v>
      </c>
      <c r="J345" s="44" t="s">
        <v>35</v>
      </c>
      <c r="K345" s="44"/>
      <c r="L345" s="11">
        <v>199</v>
      </c>
      <c r="M345" s="44" t="s">
        <v>297</v>
      </c>
      <c r="N345" s="44">
        <v>1600000</v>
      </c>
      <c r="O345" s="44">
        <v>1600000</v>
      </c>
      <c r="P345" s="47" t="s">
        <v>1484</v>
      </c>
      <c r="Q345" s="47"/>
      <c r="R345" s="11"/>
      <c r="S345" s="11" t="s">
        <v>263</v>
      </c>
      <c r="T345" s="47" t="s">
        <v>217</v>
      </c>
      <c r="U345" s="11" t="s">
        <v>40</v>
      </c>
      <c r="V345" s="11" t="s">
        <v>41</v>
      </c>
      <c r="W345" s="11" t="s">
        <v>42</v>
      </c>
      <c r="X345" s="11">
        <v>2015</v>
      </c>
      <c r="Y345" s="11">
        <v>1</v>
      </c>
      <c r="Z345" s="11" t="s">
        <v>43</v>
      </c>
      <c r="AA345" s="45" t="s">
        <v>218</v>
      </c>
      <c r="AB345" s="46">
        <v>40157</v>
      </c>
      <c r="AC345" s="45"/>
      <c r="AD345" s="47" t="s">
        <v>102</v>
      </c>
      <c r="AE345" s="47"/>
    </row>
    <row r="346" spans="1:31" s="58" customFormat="1" ht="13.15" customHeight="1" x14ac:dyDescent="0.25">
      <c r="A346" s="11">
        <v>2025</v>
      </c>
      <c r="B346" s="11">
        <v>12</v>
      </c>
      <c r="C346" s="11">
        <v>12</v>
      </c>
      <c r="D346" s="11">
        <v>16</v>
      </c>
      <c r="E346" s="11">
        <v>1</v>
      </c>
      <c r="F346" s="59">
        <v>15</v>
      </c>
      <c r="G346" s="11">
        <v>5287143</v>
      </c>
      <c r="H346" s="44" t="s">
        <v>215</v>
      </c>
      <c r="I346" s="44" t="s">
        <v>216</v>
      </c>
      <c r="J346" s="44" t="s">
        <v>35</v>
      </c>
      <c r="K346" s="44"/>
      <c r="L346" s="11">
        <v>133</v>
      </c>
      <c r="M346" s="44" t="s">
        <v>297</v>
      </c>
      <c r="N346" s="44">
        <v>2190000</v>
      </c>
      <c r="O346" s="44">
        <v>2190000</v>
      </c>
      <c r="P346" s="47" t="s">
        <v>53</v>
      </c>
      <c r="Q346" s="47"/>
      <c r="R346" s="11"/>
      <c r="S346" s="11" t="s">
        <v>263</v>
      </c>
      <c r="T346" s="47" t="s">
        <v>217</v>
      </c>
      <c r="U346" s="11" t="s">
        <v>40</v>
      </c>
      <c r="V346" s="11" t="s">
        <v>41</v>
      </c>
      <c r="W346" s="11" t="s">
        <v>42</v>
      </c>
      <c r="X346" s="11">
        <v>2015</v>
      </c>
      <c r="Y346" s="11">
        <v>1</v>
      </c>
      <c r="Z346" s="11" t="s">
        <v>43</v>
      </c>
      <c r="AA346" s="45" t="s">
        <v>218</v>
      </c>
      <c r="AB346" s="46">
        <v>40157</v>
      </c>
      <c r="AC346" s="45"/>
      <c r="AD346" s="47" t="s">
        <v>102</v>
      </c>
      <c r="AE346" s="47"/>
    </row>
    <row r="347" spans="1:31" s="58" customFormat="1" ht="13.15" customHeight="1" x14ac:dyDescent="0.25">
      <c r="A347" s="11">
        <v>2025</v>
      </c>
      <c r="B347" s="11">
        <v>12</v>
      </c>
      <c r="C347" s="11">
        <v>12</v>
      </c>
      <c r="D347" s="11">
        <v>16</v>
      </c>
      <c r="E347" s="11">
        <v>1</v>
      </c>
      <c r="F347" s="59">
        <v>15</v>
      </c>
      <c r="G347" s="11">
        <v>5287143</v>
      </c>
      <c r="H347" s="44" t="s">
        <v>215</v>
      </c>
      <c r="I347" s="44" t="s">
        <v>216</v>
      </c>
      <c r="J347" s="44" t="s">
        <v>35</v>
      </c>
      <c r="K347" s="44"/>
      <c r="L347" s="11">
        <v>133</v>
      </c>
      <c r="M347" s="44" t="s">
        <v>297</v>
      </c>
      <c r="N347" s="44">
        <v>2190000</v>
      </c>
      <c r="O347" s="44">
        <v>2190000</v>
      </c>
      <c r="P347" s="47" t="s">
        <v>1483</v>
      </c>
      <c r="Q347" s="47"/>
      <c r="R347" s="11"/>
      <c r="S347" s="11" t="s">
        <v>263</v>
      </c>
      <c r="T347" s="47" t="s">
        <v>217</v>
      </c>
      <c r="U347" s="11" t="s">
        <v>40</v>
      </c>
      <c r="V347" s="11" t="s">
        <v>41</v>
      </c>
      <c r="W347" s="11" t="s">
        <v>42</v>
      </c>
      <c r="X347" s="11">
        <v>2015</v>
      </c>
      <c r="Y347" s="11">
        <v>1</v>
      </c>
      <c r="Z347" s="11" t="s">
        <v>43</v>
      </c>
      <c r="AA347" s="45" t="s">
        <v>218</v>
      </c>
      <c r="AB347" s="46">
        <v>40157</v>
      </c>
      <c r="AC347" s="45"/>
      <c r="AD347" s="47" t="s">
        <v>102</v>
      </c>
      <c r="AE347" s="47"/>
    </row>
    <row r="348" spans="1:31" s="58" customFormat="1" ht="13.15" customHeight="1" x14ac:dyDescent="0.25">
      <c r="A348" s="11">
        <v>2025</v>
      </c>
      <c r="B348" s="11">
        <v>12</v>
      </c>
      <c r="C348" s="11">
        <v>12</v>
      </c>
      <c r="D348" s="11">
        <v>16</v>
      </c>
      <c r="E348" s="11">
        <v>1</v>
      </c>
      <c r="F348" s="59">
        <v>15</v>
      </c>
      <c r="G348" s="11">
        <v>5287143</v>
      </c>
      <c r="H348" s="44" t="s">
        <v>215</v>
      </c>
      <c r="I348" s="44" t="s">
        <v>216</v>
      </c>
      <c r="J348" s="44" t="s">
        <v>35</v>
      </c>
      <c r="K348" s="44"/>
      <c r="L348" s="11">
        <v>123</v>
      </c>
      <c r="M348" s="44" t="s">
        <v>297</v>
      </c>
      <c r="N348" s="44">
        <v>1182600</v>
      </c>
      <c r="O348" s="44">
        <v>1182600</v>
      </c>
      <c r="P348" s="47" t="s">
        <v>1485</v>
      </c>
      <c r="Q348" s="47"/>
      <c r="R348" s="11"/>
      <c r="S348" s="11" t="s">
        <v>263</v>
      </c>
      <c r="T348" s="47" t="s">
        <v>217</v>
      </c>
      <c r="U348" s="11" t="s">
        <v>40</v>
      </c>
      <c r="V348" s="11" t="s">
        <v>41</v>
      </c>
      <c r="W348" s="11" t="s">
        <v>42</v>
      </c>
      <c r="X348" s="11">
        <v>2015</v>
      </c>
      <c r="Y348" s="11">
        <v>1</v>
      </c>
      <c r="Z348" s="11" t="s">
        <v>43</v>
      </c>
      <c r="AA348" s="45" t="s">
        <v>218</v>
      </c>
      <c r="AB348" s="46">
        <v>40157</v>
      </c>
      <c r="AC348" s="45"/>
      <c r="AD348" s="47" t="s">
        <v>102</v>
      </c>
      <c r="AE348" s="47"/>
    </row>
    <row r="349" spans="1:31" s="58" customFormat="1" ht="13.15" customHeight="1" x14ac:dyDescent="0.25">
      <c r="A349" s="11">
        <v>2025</v>
      </c>
      <c r="B349" s="11">
        <v>12</v>
      </c>
      <c r="C349" s="11">
        <v>12</v>
      </c>
      <c r="D349" s="11">
        <v>16</v>
      </c>
      <c r="E349" s="11">
        <v>1</v>
      </c>
      <c r="F349" s="59">
        <v>15</v>
      </c>
      <c r="G349" s="11">
        <v>5287143</v>
      </c>
      <c r="H349" s="44" t="s">
        <v>215</v>
      </c>
      <c r="I349" s="44" t="s">
        <v>216</v>
      </c>
      <c r="J349" s="44" t="s">
        <v>35</v>
      </c>
      <c r="K349" s="44"/>
      <c r="L349" s="11">
        <v>125</v>
      </c>
      <c r="M349" s="44" t="s">
        <v>297</v>
      </c>
      <c r="N349" s="44">
        <v>175200</v>
      </c>
      <c r="O349" s="44">
        <v>175200</v>
      </c>
      <c r="P349" s="47" t="s">
        <v>1494</v>
      </c>
      <c r="Q349" s="47"/>
      <c r="R349" s="11"/>
      <c r="S349" s="11" t="s">
        <v>263</v>
      </c>
      <c r="T349" s="47" t="s">
        <v>217</v>
      </c>
      <c r="U349" s="11" t="s">
        <v>40</v>
      </c>
      <c r="V349" s="11" t="s">
        <v>41</v>
      </c>
      <c r="W349" s="11" t="s">
        <v>42</v>
      </c>
      <c r="X349" s="11">
        <v>2015</v>
      </c>
      <c r="Y349" s="11">
        <v>1</v>
      </c>
      <c r="Z349" s="11" t="s">
        <v>43</v>
      </c>
      <c r="AA349" s="45" t="s">
        <v>218</v>
      </c>
      <c r="AB349" s="46">
        <v>40157</v>
      </c>
      <c r="AC349" s="45"/>
      <c r="AD349" s="47" t="s">
        <v>102</v>
      </c>
      <c r="AE349" s="47"/>
    </row>
    <row r="350" spans="1:31" s="58" customFormat="1" ht="13.15" customHeight="1" x14ac:dyDescent="0.25">
      <c r="A350" s="11">
        <v>2025</v>
      </c>
      <c r="B350" s="11">
        <v>12</v>
      </c>
      <c r="C350" s="11">
        <v>12</v>
      </c>
      <c r="D350" s="11">
        <v>16</v>
      </c>
      <c r="E350" s="11">
        <v>1</v>
      </c>
      <c r="F350" s="59">
        <v>15</v>
      </c>
      <c r="G350" s="11">
        <v>5287143</v>
      </c>
      <c r="H350" s="44" t="s">
        <v>215</v>
      </c>
      <c r="I350" s="44" t="s">
        <v>216</v>
      </c>
      <c r="J350" s="44" t="s">
        <v>35</v>
      </c>
      <c r="K350" s="44"/>
      <c r="L350" s="11">
        <v>123</v>
      </c>
      <c r="M350" s="44" t="s">
        <v>297</v>
      </c>
      <c r="N350" s="44">
        <v>700800</v>
      </c>
      <c r="O350" s="44">
        <v>700800</v>
      </c>
      <c r="P350" s="47" t="s">
        <v>1486</v>
      </c>
      <c r="Q350" s="47"/>
      <c r="R350" s="11"/>
      <c r="S350" s="11" t="s">
        <v>263</v>
      </c>
      <c r="T350" s="47" t="s">
        <v>217</v>
      </c>
      <c r="U350" s="11" t="s">
        <v>40</v>
      </c>
      <c r="V350" s="11" t="s">
        <v>41</v>
      </c>
      <c r="W350" s="11" t="s">
        <v>42</v>
      </c>
      <c r="X350" s="11">
        <v>2015</v>
      </c>
      <c r="Y350" s="11">
        <v>1</v>
      </c>
      <c r="Z350" s="11" t="s">
        <v>43</v>
      </c>
      <c r="AA350" s="45" t="s">
        <v>218</v>
      </c>
      <c r="AB350" s="46">
        <v>40157</v>
      </c>
      <c r="AC350" s="45"/>
      <c r="AD350" s="47" t="s">
        <v>102</v>
      </c>
      <c r="AE350" s="47"/>
    </row>
    <row r="351" spans="1:31" s="58" customFormat="1" ht="13.15" customHeight="1" x14ac:dyDescent="0.25">
      <c r="A351" s="11">
        <v>2025</v>
      </c>
      <c r="B351" s="11">
        <v>12</v>
      </c>
      <c r="C351" s="11">
        <v>12</v>
      </c>
      <c r="D351" s="11">
        <v>16</v>
      </c>
      <c r="E351" s="11">
        <v>1</v>
      </c>
      <c r="F351" s="59">
        <v>15</v>
      </c>
      <c r="G351" s="11">
        <v>5287143</v>
      </c>
      <c r="H351" s="44" t="s">
        <v>215</v>
      </c>
      <c r="I351" s="44" t="s">
        <v>216</v>
      </c>
      <c r="J351" s="44" t="s">
        <v>35</v>
      </c>
      <c r="K351" s="44"/>
      <c r="L351" s="11">
        <v>125</v>
      </c>
      <c r="M351" s="44" t="s">
        <v>297</v>
      </c>
      <c r="N351" s="44">
        <v>131400</v>
      </c>
      <c r="O351" s="44">
        <v>131400</v>
      </c>
      <c r="P351" s="47" t="s">
        <v>1487</v>
      </c>
      <c r="Q351" s="47"/>
      <c r="R351" s="11"/>
      <c r="S351" s="11" t="s">
        <v>263</v>
      </c>
      <c r="T351" s="47" t="s">
        <v>217</v>
      </c>
      <c r="U351" s="11" t="s">
        <v>40</v>
      </c>
      <c r="V351" s="11" t="s">
        <v>41</v>
      </c>
      <c r="W351" s="11" t="s">
        <v>42</v>
      </c>
      <c r="X351" s="11">
        <v>2015</v>
      </c>
      <c r="Y351" s="11">
        <v>1</v>
      </c>
      <c r="Z351" s="11" t="s">
        <v>43</v>
      </c>
      <c r="AA351" s="45" t="s">
        <v>218</v>
      </c>
      <c r="AB351" s="46">
        <v>40157</v>
      </c>
      <c r="AC351" s="45"/>
      <c r="AD351" s="47" t="s">
        <v>102</v>
      </c>
      <c r="AE351" s="47"/>
    </row>
    <row r="352" spans="1:31" s="58" customFormat="1" ht="13.15" customHeight="1" x14ac:dyDescent="0.25">
      <c r="A352" s="11">
        <v>2025</v>
      </c>
      <c r="B352" s="11">
        <v>12</v>
      </c>
      <c r="C352" s="11">
        <v>12</v>
      </c>
      <c r="D352" s="11">
        <v>16</v>
      </c>
      <c r="E352" s="11">
        <v>1</v>
      </c>
      <c r="F352" s="59">
        <v>15</v>
      </c>
      <c r="G352" s="11">
        <v>5287143</v>
      </c>
      <c r="H352" s="44" t="s">
        <v>215</v>
      </c>
      <c r="I352" s="44" t="s">
        <v>216</v>
      </c>
      <c r="J352" s="44" t="s">
        <v>35</v>
      </c>
      <c r="K352" s="44"/>
      <c r="L352" s="11">
        <v>123</v>
      </c>
      <c r="M352" s="44" t="s">
        <v>297</v>
      </c>
      <c r="N352" s="44">
        <v>631450</v>
      </c>
      <c r="O352" s="44">
        <v>631450</v>
      </c>
      <c r="P352" s="47" t="s">
        <v>1499</v>
      </c>
      <c r="Q352" s="47"/>
      <c r="R352" s="11"/>
      <c r="S352" s="11" t="s">
        <v>263</v>
      </c>
      <c r="T352" s="47" t="s">
        <v>217</v>
      </c>
      <c r="U352" s="11" t="s">
        <v>40</v>
      </c>
      <c r="V352" s="11" t="s">
        <v>41</v>
      </c>
      <c r="W352" s="11" t="s">
        <v>42</v>
      </c>
      <c r="X352" s="11">
        <v>2015</v>
      </c>
      <c r="Y352" s="11">
        <v>1</v>
      </c>
      <c r="Z352" s="11" t="s">
        <v>43</v>
      </c>
      <c r="AA352" s="45" t="s">
        <v>218</v>
      </c>
      <c r="AB352" s="46">
        <v>40157</v>
      </c>
      <c r="AC352" s="45"/>
      <c r="AD352" s="47" t="s">
        <v>102</v>
      </c>
      <c r="AE352" s="47"/>
    </row>
    <row r="353" spans="1:31" s="58" customFormat="1" ht="13.15" customHeight="1" x14ac:dyDescent="0.25">
      <c r="A353" s="11">
        <v>2025</v>
      </c>
      <c r="B353" s="11">
        <v>12</v>
      </c>
      <c r="C353" s="11">
        <v>12</v>
      </c>
      <c r="D353" s="11">
        <v>16</v>
      </c>
      <c r="E353" s="11">
        <v>1</v>
      </c>
      <c r="F353" s="59">
        <v>15</v>
      </c>
      <c r="G353" s="11">
        <v>5287143</v>
      </c>
      <c r="H353" s="44" t="s">
        <v>215</v>
      </c>
      <c r="I353" s="44" t="s">
        <v>216</v>
      </c>
      <c r="J353" s="44" t="s">
        <v>35</v>
      </c>
      <c r="K353" s="44"/>
      <c r="L353" s="11">
        <v>125</v>
      </c>
      <c r="M353" s="44" t="s">
        <v>297</v>
      </c>
      <c r="N353" s="44">
        <v>25550</v>
      </c>
      <c r="O353" s="44">
        <v>25550</v>
      </c>
      <c r="P353" s="47" t="s">
        <v>1504</v>
      </c>
      <c r="Q353" s="47"/>
      <c r="R353" s="11"/>
      <c r="S353" s="11" t="s">
        <v>263</v>
      </c>
      <c r="T353" s="47" t="s">
        <v>217</v>
      </c>
      <c r="U353" s="11" t="s">
        <v>40</v>
      </c>
      <c r="V353" s="11" t="s">
        <v>41</v>
      </c>
      <c r="W353" s="11" t="s">
        <v>42</v>
      </c>
      <c r="X353" s="11">
        <v>2015</v>
      </c>
      <c r="Y353" s="11">
        <v>1</v>
      </c>
      <c r="Z353" s="11" t="s">
        <v>43</v>
      </c>
      <c r="AA353" s="45" t="s">
        <v>218</v>
      </c>
      <c r="AB353" s="46">
        <v>40157</v>
      </c>
      <c r="AC353" s="45"/>
      <c r="AD353" s="47" t="s">
        <v>102</v>
      </c>
      <c r="AE353" s="47"/>
    </row>
    <row r="354" spans="1:31" s="58" customFormat="1" ht="13.15" customHeight="1" x14ac:dyDescent="0.25">
      <c r="A354" s="11">
        <v>2025</v>
      </c>
      <c r="B354" s="11">
        <v>12</v>
      </c>
      <c r="C354" s="11">
        <v>12</v>
      </c>
      <c r="D354" s="11">
        <v>16</v>
      </c>
      <c r="E354" s="11">
        <v>1</v>
      </c>
      <c r="F354" s="59">
        <v>16</v>
      </c>
      <c r="G354" s="11">
        <v>1206443</v>
      </c>
      <c r="H354" s="44" t="s">
        <v>219</v>
      </c>
      <c r="I354" s="44" t="s">
        <v>220</v>
      </c>
      <c r="J354" s="44" t="s">
        <v>35</v>
      </c>
      <c r="K354" s="44">
        <f>N354+N355+N356+N357</f>
        <v>14300000</v>
      </c>
      <c r="L354" s="11">
        <v>111</v>
      </c>
      <c r="M354" s="44" t="s">
        <v>1030</v>
      </c>
      <c r="N354" s="44">
        <v>5500000</v>
      </c>
      <c r="O354" s="44">
        <v>5500000</v>
      </c>
      <c r="P354" s="47" t="s">
        <v>37</v>
      </c>
      <c r="Q354" s="47"/>
      <c r="R354" s="11"/>
      <c r="S354" s="11" t="s">
        <v>263</v>
      </c>
      <c r="T354" s="47" t="s">
        <v>1417</v>
      </c>
      <c r="U354" s="11" t="s">
        <v>40</v>
      </c>
      <c r="V354" s="11" t="s">
        <v>41</v>
      </c>
      <c r="W354" s="11" t="s">
        <v>42</v>
      </c>
      <c r="X354" s="11">
        <v>1988</v>
      </c>
      <c r="Y354" s="11">
        <v>1</v>
      </c>
      <c r="Z354" s="11" t="s">
        <v>845</v>
      </c>
      <c r="AA354" s="45" t="s">
        <v>221</v>
      </c>
      <c r="AB354" s="46">
        <v>32168</v>
      </c>
      <c r="AC354" s="45"/>
      <c r="AD354" s="47" t="s">
        <v>102</v>
      </c>
      <c r="AE354" s="47"/>
    </row>
    <row r="355" spans="1:31" s="58" customFormat="1" ht="13.15" customHeight="1" x14ac:dyDescent="0.25">
      <c r="A355" s="11">
        <v>2025</v>
      </c>
      <c r="B355" s="11">
        <v>12</v>
      </c>
      <c r="C355" s="11">
        <v>12</v>
      </c>
      <c r="D355" s="11">
        <v>16</v>
      </c>
      <c r="E355" s="11">
        <v>1</v>
      </c>
      <c r="F355" s="59">
        <v>16</v>
      </c>
      <c r="G355" s="11">
        <v>1206443</v>
      </c>
      <c r="H355" s="44" t="s">
        <v>219</v>
      </c>
      <c r="I355" s="44" t="s">
        <v>220</v>
      </c>
      <c r="J355" s="44" t="s">
        <v>35</v>
      </c>
      <c r="K355" s="44"/>
      <c r="L355" s="11">
        <v>114</v>
      </c>
      <c r="M355" s="44" t="s">
        <v>1030</v>
      </c>
      <c r="N355" s="44">
        <v>5500000</v>
      </c>
      <c r="O355" s="44">
        <v>5500000</v>
      </c>
      <c r="P355" s="47" t="s">
        <v>1490</v>
      </c>
      <c r="Q355" s="47"/>
      <c r="R355" s="11"/>
      <c r="S355" s="11" t="s">
        <v>263</v>
      </c>
      <c r="T355" s="47" t="s">
        <v>1417</v>
      </c>
      <c r="U355" s="11" t="s">
        <v>40</v>
      </c>
      <c r="V355" s="11" t="s">
        <v>41</v>
      </c>
      <c r="W355" s="11" t="s">
        <v>42</v>
      </c>
      <c r="X355" s="11">
        <v>1988</v>
      </c>
      <c r="Y355" s="11">
        <v>1</v>
      </c>
      <c r="Z355" s="11" t="s">
        <v>845</v>
      </c>
      <c r="AA355" s="45" t="s">
        <v>221</v>
      </c>
      <c r="AB355" s="46">
        <v>32168</v>
      </c>
      <c r="AC355" s="45"/>
      <c r="AD355" s="47" t="s">
        <v>102</v>
      </c>
      <c r="AE355" s="47"/>
    </row>
    <row r="356" spans="1:31" s="58" customFormat="1" ht="13.15" customHeight="1" x14ac:dyDescent="0.25">
      <c r="A356" s="11">
        <v>2025</v>
      </c>
      <c r="B356" s="11">
        <v>12</v>
      </c>
      <c r="C356" s="11">
        <v>12</v>
      </c>
      <c r="D356" s="11">
        <v>16</v>
      </c>
      <c r="E356" s="11">
        <v>1</v>
      </c>
      <c r="F356" s="59">
        <v>16</v>
      </c>
      <c r="G356" s="11">
        <v>1206443</v>
      </c>
      <c r="H356" s="44" t="s">
        <v>219</v>
      </c>
      <c r="I356" s="44" t="s">
        <v>220</v>
      </c>
      <c r="J356" s="44" t="s">
        <v>35</v>
      </c>
      <c r="K356" s="44"/>
      <c r="L356" s="11">
        <v>133</v>
      </c>
      <c r="M356" s="44" t="s">
        <v>1030</v>
      </c>
      <c r="N356" s="44">
        <v>1650000</v>
      </c>
      <c r="O356" s="44">
        <v>1650000</v>
      </c>
      <c r="P356" s="47" t="s">
        <v>53</v>
      </c>
      <c r="Q356" s="47"/>
      <c r="R356" s="11"/>
      <c r="S356" s="11" t="s">
        <v>263</v>
      </c>
      <c r="T356" s="47" t="s">
        <v>1417</v>
      </c>
      <c r="U356" s="11" t="s">
        <v>40</v>
      </c>
      <c r="V356" s="11" t="s">
        <v>41</v>
      </c>
      <c r="W356" s="11" t="s">
        <v>42</v>
      </c>
      <c r="X356" s="11">
        <v>1988</v>
      </c>
      <c r="Y356" s="11">
        <v>1</v>
      </c>
      <c r="Z356" s="11" t="s">
        <v>845</v>
      </c>
      <c r="AA356" s="45" t="s">
        <v>221</v>
      </c>
      <c r="AB356" s="46">
        <v>32168</v>
      </c>
      <c r="AC356" s="45"/>
      <c r="AD356" s="47" t="s">
        <v>102</v>
      </c>
      <c r="AE356" s="47"/>
    </row>
    <row r="357" spans="1:31" s="58" customFormat="1" ht="13.15" customHeight="1" x14ac:dyDescent="0.25">
      <c r="A357" s="11">
        <v>2025</v>
      </c>
      <c r="B357" s="11">
        <v>12</v>
      </c>
      <c r="C357" s="11">
        <v>12</v>
      </c>
      <c r="D357" s="11">
        <v>16</v>
      </c>
      <c r="E357" s="11">
        <v>1</v>
      </c>
      <c r="F357" s="59">
        <v>16</v>
      </c>
      <c r="G357" s="11">
        <v>1206443</v>
      </c>
      <c r="H357" s="44" t="s">
        <v>219</v>
      </c>
      <c r="I357" s="44" t="s">
        <v>220</v>
      </c>
      <c r="J357" s="44" t="s">
        <v>35</v>
      </c>
      <c r="K357" s="44"/>
      <c r="L357" s="11">
        <v>133</v>
      </c>
      <c r="M357" s="44" t="s">
        <v>1030</v>
      </c>
      <c r="N357" s="44">
        <v>1650000</v>
      </c>
      <c r="O357" s="44">
        <v>1650000</v>
      </c>
      <c r="P357" s="47" t="s">
        <v>1483</v>
      </c>
      <c r="Q357" s="47"/>
      <c r="R357" s="11"/>
      <c r="S357" s="11" t="s">
        <v>263</v>
      </c>
      <c r="T357" s="47" t="s">
        <v>1417</v>
      </c>
      <c r="U357" s="11" t="s">
        <v>40</v>
      </c>
      <c r="V357" s="11" t="s">
        <v>41</v>
      </c>
      <c r="W357" s="11" t="s">
        <v>42</v>
      </c>
      <c r="X357" s="11">
        <v>1988</v>
      </c>
      <c r="Y357" s="11">
        <v>1</v>
      </c>
      <c r="Z357" s="11" t="s">
        <v>845</v>
      </c>
      <c r="AA357" s="45" t="s">
        <v>221</v>
      </c>
      <c r="AB357" s="46">
        <v>32168</v>
      </c>
      <c r="AC357" s="45"/>
      <c r="AD357" s="47" t="s">
        <v>102</v>
      </c>
      <c r="AE357" s="47"/>
    </row>
    <row r="358" spans="1:31" s="58" customFormat="1" ht="12.75" customHeight="1" x14ac:dyDescent="0.25">
      <c r="A358" s="11">
        <v>2025</v>
      </c>
      <c r="B358" s="11">
        <v>12</v>
      </c>
      <c r="C358" s="11">
        <v>12</v>
      </c>
      <c r="D358" s="11">
        <v>16</v>
      </c>
      <c r="E358" s="11">
        <v>1</v>
      </c>
      <c r="F358" s="59">
        <v>16</v>
      </c>
      <c r="G358" s="11">
        <v>2303633</v>
      </c>
      <c r="H358" s="44" t="s">
        <v>222</v>
      </c>
      <c r="I358" s="44" t="s">
        <v>223</v>
      </c>
      <c r="J358" s="44" t="s">
        <v>35</v>
      </c>
      <c r="K358" s="44">
        <f>N358+N359+N360+N361+N362</f>
        <v>14324750</v>
      </c>
      <c r="L358" s="11">
        <v>111</v>
      </c>
      <c r="M358" s="44" t="s">
        <v>1030</v>
      </c>
      <c r="N358" s="44">
        <v>5500000</v>
      </c>
      <c r="O358" s="44">
        <v>5500000</v>
      </c>
      <c r="P358" s="47" t="s">
        <v>37</v>
      </c>
      <c r="Q358" s="47"/>
      <c r="R358" s="11"/>
      <c r="S358" s="11" t="s">
        <v>263</v>
      </c>
      <c r="T358" s="47" t="s">
        <v>224</v>
      </c>
      <c r="U358" s="11" t="s">
        <v>40</v>
      </c>
      <c r="V358" s="11" t="s">
        <v>41</v>
      </c>
      <c r="W358" s="11" t="s">
        <v>42</v>
      </c>
      <c r="X358" s="11">
        <v>1991</v>
      </c>
      <c r="Y358" s="11">
        <v>2</v>
      </c>
      <c r="Z358" s="11" t="s">
        <v>43</v>
      </c>
      <c r="AA358" s="45" t="s">
        <v>225</v>
      </c>
      <c r="AB358" s="46">
        <v>33270</v>
      </c>
      <c r="AC358" s="45"/>
      <c r="AD358" s="47" t="s">
        <v>102</v>
      </c>
      <c r="AE358" s="47"/>
    </row>
    <row r="359" spans="1:31" s="58" customFormat="1" ht="13.15" customHeight="1" x14ac:dyDescent="0.25">
      <c r="A359" s="11">
        <v>2025</v>
      </c>
      <c r="B359" s="11">
        <v>12</v>
      </c>
      <c r="C359" s="11">
        <v>12</v>
      </c>
      <c r="D359" s="11">
        <v>16</v>
      </c>
      <c r="E359" s="11">
        <v>1</v>
      </c>
      <c r="F359" s="59">
        <v>16</v>
      </c>
      <c r="G359" s="11">
        <v>2303633</v>
      </c>
      <c r="H359" s="44" t="s">
        <v>222</v>
      </c>
      <c r="I359" s="44" t="s">
        <v>223</v>
      </c>
      <c r="J359" s="44" t="s">
        <v>35</v>
      </c>
      <c r="K359" s="44"/>
      <c r="L359" s="11">
        <v>133</v>
      </c>
      <c r="M359" s="44" t="s">
        <v>1030</v>
      </c>
      <c r="N359" s="44">
        <v>1650000</v>
      </c>
      <c r="O359" s="44">
        <v>1650000</v>
      </c>
      <c r="P359" s="47" t="s">
        <v>1287</v>
      </c>
      <c r="Q359" s="47"/>
      <c r="R359" s="11"/>
      <c r="S359" s="11" t="s">
        <v>263</v>
      </c>
      <c r="T359" s="47" t="s">
        <v>224</v>
      </c>
      <c r="U359" s="11" t="s">
        <v>40</v>
      </c>
      <c r="V359" s="11" t="s">
        <v>41</v>
      </c>
      <c r="W359" s="11" t="s">
        <v>42</v>
      </c>
      <c r="X359" s="11">
        <v>1991</v>
      </c>
      <c r="Y359" s="11">
        <v>2</v>
      </c>
      <c r="Z359" s="11" t="s">
        <v>43</v>
      </c>
      <c r="AA359" s="45" t="s">
        <v>225</v>
      </c>
      <c r="AB359" s="46">
        <v>33270</v>
      </c>
      <c r="AC359" s="45"/>
      <c r="AD359" s="47" t="s">
        <v>102</v>
      </c>
      <c r="AE359" s="47"/>
    </row>
    <row r="360" spans="1:31" s="58" customFormat="1" ht="12.75" customHeight="1" x14ac:dyDescent="0.25">
      <c r="A360" s="11">
        <v>2025</v>
      </c>
      <c r="B360" s="11">
        <v>12</v>
      </c>
      <c r="C360" s="11">
        <v>12</v>
      </c>
      <c r="D360" s="11">
        <v>16</v>
      </c>
      <c r="E360" s="11">
        <v>1</v>
      </c>
      <c r="F360" s="59">
        <v>16</v>
      </c>
      <c r="G360" s="11">
        <v>2303633</v>
      </c>
      <c r="H360" s="44" t="s">
        <v>222</v>
      </c>
      <c r="I360" s="44" t="s">
        <v>223</v>
      </c>
      <c r="J360" s="44" t="s">
        <v>35</v>
      </c>
      <c r="K360" s="44"/>
      <c r="L360" s="11">
        <v>114</v>
      </c>
      <c r="M360" s="44" t="s">
        <v>1030</v>
      </c>
      <c r="N360" s="44">
        <v>5500000</v>
      </c>
      <c r="O360" s="44">
        <v>5500000</v>
      </c>
      <c r="P360" s="47" t="s">
        <v>1490</v>
      </c>
      <c r="Q360" s="47"/>
      <c r="R360" s="11"/>
      <c r="S360" s="11" t="s">
        <v>263</v>
      </c>
      <c r="T360" s="47" t="s">
        <v>224</v>
      </c>
      <c r="U360" s="11" t="s">
        <v>40</v>
      </c>
      <c r="V360" s="11" t="s">
        <v>41</v>
      </c>
      <c r="W360" s="11" t="s">
        <v>42</v>
      </c>
      <c r="X360" s="11">
        <v>1991</v>
      </c>
      <c r="Y360" s="11">
        <v>2</v>
      </c>
      <c r="Z360" s="11" t="s">
        <v>43</v>
      </c>
      <c r="AA360" s="45" t="s">
        <v>225</v>
      </c>
      <c r="AB360" s="46">
        <v>33270</v>
      </c>
      <c r="AC360" s="45"/>
      <c r="AD360" s="47" t="s">
        <v>102</v>
      </c>
      <c r="AE360" s="47"/>
    </row>
    <row r="361" spans="1:31" s="58" customFormat="1" ht="13.15" customHeight="1" x14ac:dyDescent="0.25">
      <c r="A361" s="11">
        <v>2025</v>
      </c>
      <c r="B361" s="11">
        <v>12</v>
      </c>
      <c r="C361" s="11">
        <v>12</v>
      </c>
      <c r="D361" s="11">
        <v>16</v>
      </c>
      <c r="E361" s="11">
        <v>1</v>
      </c>
      <c r="F361" s="59">
        <v>16</v>
      </c>
      <c r="G361" s="11">
        <v>2303633</v>
      </c>
      <c r="H361" s="44" t="s">
        <v>222</v>
      </c>
      <c r="I361" s="44" t="s">
        <v>223</v>
      </c>
      <c r="J361" s="44" t="s">
        <v>35</v>
      </c>
      <c r="K361" s="44"/>
      <c r="L361" s="11">
        <v>133</v>
      </c>
      <c r="M361" s="44" t="s">
        <v>1030</v>
      </c>
      <c r="N361" s="44">
        <v>1650000</v>
      </c>
      <c r="O361" s="44">
        <v>1650000</v>
      </c>
      <c r="P361" s="47" t="s">
        <v>1506</v>
      </c>
      <c r="Q361" s="47"/>
      <c r="R361" s="11"/>
      <c r="S361" s="11" t="s">
        <v>263</v>
      </c>
      <c r="T361" s="47" t="s">
        <v>224</v>
      </c>
      <c r="U361" s="11" t="s">
        <v>40</v>
      </c>
      <c r="V361" s="11" t="s">
        <v>41</v>
      </c>
      <c r="W361" s="11" t="s">
        <v>42</v>
      </c>
      <c r="X361" s="11">
        <v>1991</v>
      </c>
      <c r="Y361" s="11">
        <v>2</v>
      </c>
      <c r="Z361" s="11" t="s">
        <v>43</v>
      </c>
      <c r="AA361" s="45" t="s">
        <v>225</v>
      </c>
      <c r="AB361" s="46">
        <v>33270</v>
      </c>
      <c r="AC361" s="45"/>
      <c r="AD361" s="47" t="s">
        <v>102</v>
      </c>
      <c r="AE361" s="47"/>
    </row>
    <row r="362" spans="1:31" s="58" customFormat="1" ht="13.15" customHeight="1" x14ac:dyDescent="0.25">
      <c r="A362" s="11">
        <v>2025</v>
      </c>
      <c r="B362" s="11">
        <v>12</v>
      </c>
      <c r="C362" s="11">
        <v>12</v>
      </c>
      <c r="D362" s="11">
        <v>16</v>
      </c>
      <c r="E362" s="11">
        <v>1</v>
      </c>
      <c r="F362" s="59">
        <v>16</v>
      </c>
      <c r="G362" s="11">
        <v>2303633</v>
      </c>
      <c r="H362" s="44" t="s">
        <v>222</v>
      </c>
      <c r="I362" s="44" t="s">
        <v>223</v>
      </c>
      <c r="J362" s="44" t="s">
        <v>35</v>
      </c>
      <c r="K362" s="44"/>
      <c r="L362" s="11">
        <v>123</v>
      </c>
      <c r="M362" s="44" t="s">
        <v>1030</v>
      </c>
      <c r="N362" s="44">
        <v>24750</v>
      </c>
      <c r="O362" s="44">
        <v>24750</v>
      </c>
      <c r="P362" s="47" t="s">
        <v>1499</v>
      </c>
      <c r="Q362" s="47"/>
      <c r="R362" s="11"/>
      <c r="S362" s="11" t="s">
        <v>263</v>
      </c>
      <c r="T362" s="47" t="s">
        <v>224</v>
      </c>
      <c r="U362" s="11" t="s">
        <v>40</v>
      </c>
      <c r="V362" s="11" t="s">
        <v>41</v>
      </c>
      <c r="W362" s="11" t="s">
        <v>42</v>
      </c>
      <c r="X362" s="11">
        <v>1991</v>
      </c>
      <c r="Y362" s="11">
        <v>2</v>
      </c>
      <c r="Z362" s="11" t="s">
        <v>43</v>
      </c>
      <c r="AA362" s="45" t="s">
        <v>225</v>
      </c>
      <c r="AB362" s="46">
        <v>33270</v>
      </c>
      <c r="AC362" s="45"/>
      <c r="AD362" s="47" t="s">
        <v>102</v>
      </c>
      <c r="AE362" s="47"/>
    </row>
    <row r="363" spans="1:31" s="58" customFormat="1" ht="13.15" customHeight="1" x14ac:dyDescent="0.25">
      <c r="A363" s="11">
        <v>2025</v>
      </c>
      <c r="B363" s="11">
        <v>12</v>
      </c>
      <c r="C363" s="11">
        <v>12</v>
      </c>
      <c r="D363" s="11">
        <v>16</v>
      </c>
      <c r="E363" s="11">
        <v>1</v>
      </c>
      <c r="F363" s="59">
        <v>19</v>
      </c>
      <c r="G363" s="11">
        <v>3983713</v>
      </c>
      <c r="H363" s="44" t="s">
        <v>227</v>
      </c>
      <c r="I363" s="44" t="s">
        <v>228</v>
      </c>
      <c r="J363" s="44" t="s">
        <v>35</v>
      </c>
      <c r="K363" s="44">
        <f>N363+N364+N365+N366+N367+N368+N369+N370+N371</f>
        <v>18971187</v>
      </c>
      <c r="L363" s="11">
        <v>111</v>
      </c>
      <c r="M363" s="44" t="s">
        <v>1031</v>
      </c>
      <c r="N363" s="44">
        <v>4700000</v>
      </c>
      <c r="O363" s="44">
        <v>4700000</v>
      </c>
      <c r="P363" s="47" t="s">
        <v>37</v>
      </c>
      <c r="Q363" s="47"/>
      <c r="R363" s="11"/>
      <c r="S363" s="11" t="s">
        <v>263</v>
      </c>
      <c r="T363" s="47" t="s">
        <v>1245</v>
      </c>
      <c r="U363" s="11" t="s">
        <v>40</v>
      </c>
      <c r="V363" s="11" t="s">
        <v>41</v>
      </c>
      <c r="W363" s="11" t="s">
        <v>42</v>
      </c>
      <c r="X363" s="11">
        <v>2015</v>
      </c>
      <c r="Y363" s="11">
        <v>1</v>
      </c>
      <c r="Z363" s="11" t="s">
        <v>43</v>
      </c>
      <c r="AA363" s="45" t="s">
        <v>230</v>
      </c>
      <c r="AB363" s="46">
        <v>41153</v>
      </c>
      <c r="AC363" s="45"/>
      <c r="AD363" s="47" t="s">
        <v>102</v>
      </c>
      <c r="AE363" s="47"/>
    </row>
    <row r="364" spans="1:31" s="58" customFormat="1" ht="13.15" customHeight="1" x14ac:dyDescent="0.25">
      <c r="A364" s="11">
        <v>2025</v>
      </c>
      <c r="B364" s="11">
        <v>12</v>
      </c>
      <c r="C364" s="11">
        <v>12</v>
      </c>
      <c r="D364" s="11">
        <v>16</v>
      </c>
      <c r="E364" s="11">
        <v>1</v>
      </c>
      <c r="F364" s="59">
        <v>19</v>
      </c>
      <c r="G364" s="11">
        <v>3983713</v>
      </c>
      <c r="H364" s="44" t="s">
        <v>227</v>
      </c>
      <c r="I364" s="44" t="s">
        <v>228</v>
      </c>
      <c r="J364" s="44" t="s">
        <v>35</v>
      </c>
      <c r="K364" s="44"/>
      <c r="L364" s="11">
        <v>114</v>
      </c>
      <c r="M364" s="44" t="s">
        <v>1031</v>
      </c>
      <c r="N364" s="44">
        <v>4700000</v>
      </c>
      <c r="O364" s="44">
        <v>4700000</v>
      </c>
      <c r="P364" s="47" t="s">
        <v>1490</v>
      </c>
      <c r="Q364" s="47"/>
      <c r="R364" s="11"/>
      <c r="S364" s="11" t="s">
        <v>263</v>
      </c>
      <c r="T364" s="47" t="s">
        <v>1245</v>
      </c>
      <c r="U364" s="11" t="s">
        <v>40</v>
      </c>
      <c r="V364" s="11" t="s">
        <v>41</v>
      </c>
      <c r="W364" s="11" t="s">
        <v>42</v>
      </c>
      <c r="X364" s="11">
        <v>2015</v>
      </c>
      <c r="Y364" s="11">
        <v>1</v>
      </c>
      <c r="Z364" s="11" t="s">
        <v>43</v>
      </c>
      <c r="AA364" s="45" t="s">
        <v>230</v>
      </c>
      <c r="AB364" s="46">
        <v>41153</v>
      </c>
      <c r="AC364" s="45"/>
      <c r="AD364" s="47" t="s">
        <v>102</v>
      </c>
      <c r="AE364" s="47"/>
    </row>
    <row r="365" spans="1:31" s="58" customFormat="1" ht="13.15" customHeight="1" x14ac:dyDescent="0.25">
      <c r="A365" s="11">
        <v>2025</v>
      </c>
      <c r="B365" s="11">
        <v>12</v>
      </c>
      <c r="C365" s="11">
        <v>12</v>
      </c>
      <c r="D365" s="11">
        <v>16</v>
      </c>
      <c r="E365" s="11">
        <v>1</v>
      </c>
      <c r="F365" s="59">
        <v>19</v>
      </c>
      <c r="G365" s="11">
        <v>3983713</v>
      </c>
      <c r="H365" s="44" t="s">
        <v>227</v>
      </c>
      <c r="I365" s="44" t="s">
        <v>228</v>
      </c>
      <c r="J365" s="44" t="s">
        <v>35</v>
      </c>
      <c r="K365" s="44"/>
      <c r="L365" s="11">
        <v>133</v>
      </c>
      <c r="M365" s="44" t="s">
        <v>1031</v>
      </c>
      <c r="N365" s="44">
        <v>2190000</v>
      </c>
      <c r="O365" s="44">
        <v>2190000</v>
      </c>
      <c r="P365" s="47" t="s">
        <v>53</v>
      </c>
      <c r="Q365" s="47"/>
      <c r="R365" s="11"/>
      <c r="S365" s="11" t="s">
        <v>263</v>
      </c>
      <c r="T365" s="47" t="s">
        <v>1245</v>
      </c>
      <c r="U365" s="11" t="s">
        <v>40</v>
      </c>
      <c r="V365" s="11" t="s">
        <v>41</v>
      </c>
      <c r="W365" s="11" t="s">
        <v>42</v>
      </c>
      <c r="X365" s="11">
        <v>2015</v>
      </c>
      <c r="Y365" s="11">
        <v>1</v>
      </c>
      <c r="Z365" s="11" t="s">
        <v>43</v>
      </c>
      <c r="AA365" s="45" t="s">
        <v>230</v>
      </c>
      <c r="AB365" s="46">
        <v>41153</v>
      </c>
      <c r="AC365" s="45"/>
      <c r="AD365" s="47" t="s">
        <v>102</v>
      </c>
      <c r="AE365" s="47"/>
    </row>
    <row r="366" spans="1:31" s="58" customFormat="1" ht="13.15" customHeight="1" x14ac:dyDescent="0.25">
      <c r="A366" s="11">
        <v>2025</v>
      </c>
      <c r="B366" s="11">
        <v>12</v>
      </c>
      <c r="C366" s="11">
        <v>12</v>
      </c>
      <c r="D366" s="11">
        <v>16</v>
      </c>
      <c r="E366" s="11">
        <v>1</v>
      </c>
      <c r="F366" s="59">
        <v>19</v>
      </c>
      <c r="G366" s="11">
        <v>3983713</v>
      </c>
      <c r="H366" s="44" t="s">
        <v>227</v>
      </c>
      <c r="I366" s="44" t="s">
        <v>228</v>
      </c>
      <c r="J366" s="44" t="s">
        <v>35</v>
      </c>
      <c r="K366" s="44"/>
      <c r="L366" s="11">
        <v>133</v>
      </c>
      <c r="M366" s="44" t="s">
        <v>1031</v>
      </c>
      <c r="N366" s="44">
        <v>1800000</v>
      </c>
      <c r="O366" s="44">
        <v>1800000</v>
      </c>
      <c r="P366" s="47" t="s">
        <v>1483</v>
      </c>
      <c r="Q366" s="47"/>
      <c r="R366" s="11"/>
      <c r="S366" s="11" t="s">
        <v>263</v>
      </c>
      <c r="T366" s="47" t="s">
        <v>1245</v>
      </c>
      <c r="U366" s="11" t="s">
        <v>40</v>
      </c>
      <c r="V366" s="11" t="s">
        <v>41</v>
      </c>
      <c r="W366" s="11" t="s">
        <v>42</v>
      </c>
      <c r="X366" s="11">
        <v>2015</v>
      </c>
      <c r="Y366" s="11">
        <v>1</v>
      </c>
      <c r="Z366" s="11" t="s">
        <v>43</v>
      </c>
      <c r="AA366" s="45" t="s">
        <v>230</v>
      </c>
      <c r="AB366" s="46">
        <v>41153</v>
      </c>
      <c r="AC366" s="45"/>
      <c r="AD366" s="47" t="s">
        <v>102</v>
      </c>
      <c r="AE366" s="47"/>
    </row>
    <row r="367" spans="1:31" s="58" customFormat="1" ht="13.15" customHeight="1" x14ac:dyDescent="0.25">
      <c r="A367" s="11">
        <v>2025</v>
      </c>
      <c r="B367" s="11">
        <v>12</v>
      </c>
      <c r="C367" s="11">
        <v>12</v>
      </c>
      <c r="D367" s="11">
        <v>16</v>
      </c>
      <c r="E367" s="11">
        <v>1</v>
      </c>
      <c r="F367" s="59">
        <v>19</v>
      </c>
      <c r="G367" s="11">
        <v>3983713</v>
      </c>
      <c r="H367" s="44" t="s">
        <v>227</v>
      </c>
      <c r="I367" s="44" t="s">
        <v>228</v>
      </c>
      <c r="J367" s="44" t="s">
        <v>35</v>
      </c>
      <c r="K367" s="44"/>
      <c r="L367" s="11">
        <v>199</v>
      </c>
      <c r="M367" s="44" t="s">
        <v>1031</v>
      </c>
      <c r="N367" s="44">
        <v>2600000</v>
      </c>
      <c r="O367" s="44">
        <v>2600000</v>
      </c>
      <c r="P367" s="47" t="s">
        <v>118</v>
      </c>
      <c r="Q367" s="47"/>
      <c r="R367" s="11"/>
      <c r="S367" s="11" t="s">
        <v>263</v>
      </c>
      <c r="T367" s="47" t="s">
        <v>1245</v>
      </c>
      <c r="U367" s="11" t="s">
        <v>40</v>
      </c>
      <c r="V367" s="11" t="s">
        <v>41</v>
      </c>
      <c r="W367" s="11" t="s">
        <v>42</v>
      </c>
      <c r="X367" s="11">
        <v>2015</v>
      </c>
      <c r="Y367" s="11">
        <v>1</v>
      </c>
      <c r="Z367" s="11" t="s">
        <v>43</v>
      </c>
      <c r="AA367" s="45" t="s">
        <v>230</v>
      </c>
      <c r="AB367" s="46">
        <v>41153</v>
      </c>
      <c r="AC367" s="45"/>
      <c r="AD367" s="47" t="s">
        <v>102</v>
      </c>
      <c r="AE367" s="47"/>
    </row>
    <row r="368" spans="1:31" s="58" customFormat="1" ht="13.15" customHeight="1" x14ac:dyDescent="0.25">
      <c r="A368" s="11">
        <v>2025</v>
      </c>
      <c r="B368" s="11">
        <v>12</v>
      </c>
      <c r="C368" s="11">
        <v>12</v>
      </c>
      <c r="D368" s="11">
        <v>16</v>
      </c>
      <c r="E368" s="11">
        <v>1</v>
      </c>
      <c r="F368" s="59">
        <v>19</v>
      </c>
      <c r="G368" s="11">
        <v>3983713</v>
      </c>
      <c r="H368" s="44" t="s">
        <v>227</v>
      </c>
      <c r="I368" s="44" t="s">
        <v>228</v>
      </c>
      <c r="J368" s="44" t="s">
        <v>35</v>
      </c>
      <c r="K368" s="44"/>
      <c r="L368" s="11">
        <v>199</v>
      </c>
      <c r="M368" s="44" t="s">
        <v>1031</v>
      </c>
      <c r="N368" s="44">
        <v>1300000</v>
      </c>
      <c r="O368" s="44">
        <v>1300000</v>
      </c>
      <c r="P368" s="47" t="s">
        <v>1484</v>
      </c>
      <c r="Q368" s="47"/>
      <c r="R368" s="11"/>
      <c r="S368" s="11" t="s">
        <v>263</v>
      </c>
      <c r="T368" s="47" t="s">
        <v>1245</v>
      </c>
      <c r="U368" s="11" t="s">
        <v>40</v>
      </c>
      <c r="V368" s="11" t="s">
        <v>41</v>
      </c>
      <c r="W368" s="11" t="s">
        <v>42</v>
      </c>
      <c r="X368" s="11">
        <v>2015</v>
      </c>
      <c r="Y368" s="11">
        <v>1</v>
      </c>
      <c r="Z368" s="11" t="s">
        <v>43</v>
      </c>
      <c r="AA368" s="45" t="s">
        <v>230</v>
      </c>
      <c r="AB368" s="46">
        <v>41153</v>
      </c>
      <c r="AC368" s="45"/>
      <c r="AD368" s="47" t="s">
        <v>102</v>
      </c>
      <c r="AE368" s="47"/>
    </row>
    <row r="369" spans="1:31" s="58" customFormat="1" ht="13.15" customHeight="1" x14ac:dyDescent="0.25">
      <c r="A369" s="11">
        <v>2025</v>
      </c>
      <c r="B369" s="11">
        <v>12</v>
      </c>
      <c r="C369" s="11">
        <v>12</v>
      </c>
      <c r="D369" s="11">
        <v>16</v>
      </c>
      <c r="E369" s="11">
        <v>1</v>
      </c>
      <c r="F369" s="59">
        <v>19</v>
      </c>
      <c r="G369" s="11">
        <v>3983713</v>
      </c>
      <c r="H369" s="44" t="s">
        <v>227</v>
      </c>
      <c r="I369" s="44" t="s">
        <v>228</v>
      </c>
      <c r="J369" s="44" t="s">
        <v>35</v>
      </c>
      <c r="K369" s="44"/>
      <c r="L369" s="11">
        <v>123</v>
      </c>
      <c r="M369" s="44" t="s">
        <v>1031</v>
      </c>
      <c r="N369" s="44">
        <v>657000</v>
      </c>
      <c r="O369" s="44">
        <v>657000</v>
      </c>
      <c r="P369" s="47" t="s">
        <v>1485</v>
      </c>
      <c r="Q369" s="47"/>
      <c r="R369" s="11"/>
      <c r="S369" s="11" t="s">
        <v>263</v>
      </c>
      <c r="T369" s="47" t="s">
        <v>1245</v>
      </c>
      <c r="U369" s="11" t="s">
        <v>40</v>
      </c>
      <c r="V369" s="11" t="s">
        <v>41</v>
      </c>
      <c r="W369" s="11" t="s">
        <v>42</v>
      </c>
      <c r="X369" s="11">
        <v>2015</v>
      </c>
      <c r="Y369" s="11">
        <v>1</v>
      </c>
      <c r="Z369" s="11" t="s">
        <v>43</v>
      </c>
      <c r="AA369" s="45" t="s">
        <v>230</v>
      </c>
      <c r="AB369" s="46">
        <v>41153</v>
      </c>
      <c r="AC369" s="45"/>
      <c r="AD369" s="47" t="s">
        <v>102</v>
      </c>
      <c r="AE369" s="47"/>
    </row>
    <row r="370" spans="1:31" s="58" customFormat="1" ht="13.15" customHeight="1" x14ac:dyDescent="0.25">
      <c r="A370" s="11">
        <v>2025</v>
      </c>
      <c r="B370" s="11">
        <v>12</v>
      </c>
      <c r="C370" s="11">
        <v>12</v>
      </c>
      <c r="D370" s="11">
        <v>16</v>
      </c>
      <c r="E370" s="11">
        <v>1</v>
      </c>
      <c r="F370" s="59">
        <v>19</v>
      </c>
      <c r="G370" s="11">
        <v>3983713</v>
      </c>
      <c r="H370" s="44" t="s">
        <v>227</v>
      </c>
      <c r="I370" s="44" t="s">
        <v>228</v>
      </c>
      <c r="J370" s="44" t="s">
        <v>35</v>
      </c>
      <c r="K370" s="44"/>
      <c r="L370" s="11">
        <v>123</v>
      </c>
      <c r="M370" s="44" t="s">
        <v>1031</v>
      </c>
      <c r="N370" s="44">
        <v>438000</v>
      </c>
      <c r="O370" s="44">
        <v>438000</v>
      </c>
      <c r="P370" s="47" t="s">
        <v>1486</v>
      </c>
      <c r="Q370" s="47"/>
      <c r="R370" s="11"/>
      <c r="S370" s="11" t="s">
        <v>263</v>
      </c>
      <c r="T370" s="47" t="s">
        <v>1245</v>
      </c>
      <c r="U370" s="11" t="s">
        <v>40</v>
      </c>
      <c r="V370" s="11" t="s">
        <v>41</v>
      </c>
      <c r="W370" s="11" t="s">
        <v>42</v>
      </c>
      <c r="X370" s="11">
        <v>2015</v>
      </c>
      <c r="Y370" s="11">
        <v>1</v>
      </c>
      <c r="Z370" s="11" t="s">
        <v>43</v>
      </c>
      <c r="AA370" s="45" t="s">
        <v>230</v>
      </c>
      <c r="AB370" s="46">
        <v>41153</v>
      </c>
      <c r="AC370" s="45"/>
      <c r="AD370" s="47" t="s">
        <v>102</v>
      </c>
      <c r="AE370" s="47"/>
    </row>
    <row r="371" spans="1:31" s="58" customFormat="1" ht="13.15" customHeight="1" x14ac:dyDescent="0.25">
      <c r="A371" s="11">
        <v>2025</v>
      </c>
      <c r="B371" s="11">
        <v>12</v>
      </c>
      <c r="C371" s="11">
        <v>12</v>
      </c>
      <c r="D371" s="11">
        <v>16</v>
      </c>
      <c r="E371" s="11">
        <v>1</v>
      </c>
      <c r="F371" s="59">
        <v>19</v>
      </c>
      <c r="G371" s="11">
        <v>3983713</v>
      </c>
      <c r="H371" s="44" t="s">
        <v>227</v>
      </c>
      <c r="I371" s="44" t="s">
        <v>228</v>
      </c>
      <c r="J371" s="44" t="s">
        <v>35</v>
      </c>
      <c r="K371" s="44"/>
      <c r="L371" s="11">
        <v>123</v>
      </c>
      <c r="M371" s="44" t="s">
        <v>1031</v>
      </c>
      <c r="N371" s="44">
        <v>586187</v>
      </c>
      <c r="O371" s="44">
        <v>586187</v>
      </c>
      <c r="P371" s="47" t="s">
        <v>1499</v>
      </c>
      <c r="Q371" s="47"/>
      <c r="R371" s="11"/>
      <c r="S371" s="11" t="s">
        <v>263</v>
      </c>
      <c r="T371" s="47" t="s">
        <v>1245</v>
      </c>
      <c r="U371" s="11" t="s">
        <v>40</v>
      </c>
      <c r="V371" s="11" t="s">
        <v>41</v>
      </c>
      <c r="W371" s="11" t="s">
        <v>42</v>
      </c>
      <c r="X371" s="11">
        <v>2015</v>
      </c>
      <c r="Y371" s="11">
        <v>1</v>
      </c>
      <c r="Z371" s="11" t="s">
        <v>43</v>
      </c>
      <c r="AA371" s="45" t="s">
        <v>230</v>
      </c>
      <c r="AB371" s="46">
        <v>41153</v>
      </c>
      <c r="AC371" s="45"/>
      <c r="AD371" s="47" t="s">
        <v>102</v>
      </c>
      <c r="AE371" s="47"/>
    </row>
    <row r="372" spans="1:31" s="58" customFormat="1" ht="13.15" customHeight="1" x14ac:dyDescent="0.25">
      <c r="A372" s="11">
        <v>2025</v>
      </c>
      <c r="B372" s="11">
        <v>12</v>
      </c>
      <c r="C372" s="11">
        <v>12</v>
      </c>
      <c r="D372" s="11">
        <v>16</v>
      </c>
      <c r="E372" s="11">
        <v>1</v>
      </c>
      <c r="F372" s="59">
        <v>19</v>
      </c>
      <c r="G372" s="11">
        <v>4154198</v>
      </c>
      <c r="H372" s="44" t="s">
        <v>231</v>
      </c>
      <c r="I372" s="44" t="s">
        <v>232</v>
      </c>
      <c r="J372" s="44" t="s">
        <v>35</v>
      </c>
      <c r="K372" s="44">
        <f>O372+O373</f>
        <v>9400000</v>
      </c>
      <c r="L372" s="11">
        <v>111</v>
      </c>
      <c r="M372" s="44" t="s">
        <v>1031</v>
      </c>
      <c r="N372" s="44">
        <v>4700000</v>
      </c>
      <c r="O372" s="44">
        <v>4700000</v>
      </c>
      <c r="P372" s="47" t="s">
        <v>37</v>
      </c>
      <c r="Q372" s="47"/>
      <c r="R372" s="11"/>
      <c r="S372" s="11" t="s">
        <v>263</v>
      </c>
      <c r="T372" s="47" t="s">
        <v>1360</v>
      </c>
      <c r="U372" s="11" t="s">
        <v>40</v>
      </c>
      <c r="V372" s="11" t="s">
        <v>41</v>
      </c>
      <c r="W372" s="11" t="s">
        <v>42</v>
      </c>
      <c r="X372" s="11">
        <v>2010</v>
      </c>
      <c r="Y372" s="11">
        <v>1</v>
      </c>
      <c r="Z372" s="11" t="s">
        <v>43</v>
      </c>
      <c r="AA372" s="45" t="s">
        <v>233</v>
      </c>
      <c r="AB372" s="46">
        <v>42347</v>
      </c>
      <c r="AC372" s="45"/>
      <c r="AD372" s="47" t="s">
        <v>102</v>
      </c>
      <c r="AE372" s="47"/>
    </row>
    <row r="373" spans="1:31" s="58" customFormat="1" ht="13.15" customHeight="1" x14ac:dyDescent="0.25">
      <c r="A373" s="11">
        <v>2025</v>
      </c>
      <c r="B373" s="11">
        <v>12</v>
      </c>
      <c r="C373" s="11">
        <v>12</v>
      </c>
      <c r="D373" s="11">
        <v>16</v>
      </c>
      <c r="E373" s="11">
        <v>1</v>
      </c>
      <c r="F373" s="59">
        <v>19</v>
      </c>
      <c r="G373" s="11">
        <v>4154198</v>
      </c>
      <c r="H373" s="44" t="s">
        <v>231</v>
      </c>
      <c r="I373" s="44" t="s">
        <v>232</v>
      </c>
      <c r="J373" s="44" t="s">
        <v>35</v>
      </c>
      <c r="K373" s="44"/>
      <c r="L373" s="11">
        <v>114</v>
      </c>
      <c r="M373" s="44" t="s">
        <v>1031</v>
      </c>
      <c r="N373" s="44">
        <v>4700000</v>
      </c>
      <c r="O373" s="44">
        <v>4700000</v>
      </c>
      <c r="P373" s="47" t="s">
        <v>1490</v>
      </c>
      <c r="Q373" s="47"/>
      <c r="R373" s="11"/>
      <c r="S373" s="11" t="s">
        <v>263</v>
      </c>
      <c r="T373" s="47" t="s">
        <v>1360</v>
      </c>
      <c r="U373" s="11" t="s">
        <v>40</v>
      </c>
      <c r="V373" s="11" t="s">
        <v>41</v>
      </c>
      <c r="W373" s="11" t="s">
        <v>42</v>
      </c>
      <c r="X373" s="11">
        <v>2010</v>
      </c>
      <c r="Y373" s="11">
        <v>1</v>
      </c>
      <c r="Z373" s="11" t="s">
        <v>43</v>
      </c>
      <c r="AA373" s="45" t="s">
        <v>233</v>
      </c>
      <c r="AB373" s="46">
        <v>42347</v>
      </c>
      <c r="AC373" s="45"/>
      <c r="AD373" s="47" t="s">
        <v>102</v>
      </c>
      <c r="AE373" s="47"/>
    </row>
    <row r="374" spans="1:31" s="58" customFormat="1" ht="13.15" customHeight="1" x14ac:dyDescent="0.25">
      <c r="A374" s="11">
        <v>2025</v>
      </c>
      <c r="B374" s="11">
        <v>12</v>
      </c>
      <c r="C374" s="11">
        <v>12</v>
      </c>
      <c r="D374" s="11">
        <v>16</v>
      </c>
      <c r="E374" s="11">
        <v>1</v>
      </c>
      <c r="F374" s="59">
        <v>20</v>
      </c>
      <c r="G374" s="11">
        <v>3479729</v>
      </c>
      <c r="H374" s="44" t="s">
        <v>234</v>
      </c>
      <c r="I374" s="44" t="s">
        <v>235</v>
      </c>
      <c r="J374" s="44" t="s">
        <v>35</v>
      </c>
      <c r="K374" s="44">
        <f>O374+O375</f>
        <v>9000000</v>
      </c>
      <c r="L374" s="11">
        <v>111</v>
      </c>
      <c r="M374" s="44" t="s">
        <v>802</v>
      </c>
      <c r="N374" s="44">
        <v>4500000</v>
      </c>
      <c r="O374" s="44">
        <v>4500000</v>
      </c>
      <c r="P374" s="47" t="s">
        <v>37</v>
      </c>
      <c r="Q374" s="47"/>
      <c r="R374" s="11"/>
      <c r="S374" s="11" t="s">
        <v>263</v>
      </c>
      <c r="T374" s="47" t="s">
        <v>1187</v>
      </c>
      <c r="U374" s="11" t="s">
        <v>40</v>
      </c>
      <c r="V374" s="11" t="s">
        <v>41</v>
      </c>
      <c r="W374" s="11" t="s">
        <v>42</v>
      </c>
      <c r="X374" s="11">
        <v>2013</v>
      </c>
      <c r="Y374" s="11">
        <v>31</v>
      </c>
      <c r="Z374" s="11" t="s">
        <v>43</v>
      </c>
      <c r="AA374" s="45" t="s">
        <v>237</v>
      </c>
      <c r="AB374" s="46">
        <v>41354</v>
      </c>
      <c r="AC374" s="45"/>
      <c r="AD374" s="47" t="s">
        <v>102</v>
      </c>
      <c r="AE374" s="47"/>
    </row>
    <row r="375" spans="1:31" s="58" customFormat="1" ht="13.15" customHeight="1" x14ac:dyDescent="0.25">
      <c r="A375" s="11">
        <v>2025</v>
      </c>
      <c r="B375" s="11">
        <v>12</v>
      </c>
      <c r="C375" s="11">
        <v>12</v>
      </c>
      <c r="D375" s="11">
        <v>16</v>
      </c>
      <c r="E375" s="11">
        <v>1</v>
      </c>
      <c r="F375" s="59">
        <v>20</v>
      </c>
      <c r="G375" s="11">
        <v>3479729</v>
      </c>
      <c r="H375" s="44" t="s">
        <v>234</v>
      </c>
      <c r="I375" s="44" t="s">
        <v>235</v>
      </c>
      <c r="J375" s="44" t="s">
        <v>35</v>
      </c>
      <c r="K375" s="44"/>
      <c r="L375" s="11">
        <v>114</v>
      </c>
      <c r="M375" s="44" t="s">
        <v>802</v>
      </c>
      <c r="N375" s="44">
        <v>4500000</v>
      </c>
      <c r="O375" s="44">
        <v>4500000</v>
      </c>
      <c r="P375" s="47" t="s">
        <v>1490</v>
      </c>
      <c r="Q375" s="47"/>
      <c r="R375" s="11"/>
      <c r="S375" s="11" t="s">
        <v>263</v>
      </c>
      <c r="T375" s="47" t="s">
        <v>1187</v>
      </c>
      <c r="U375" s="11" t="s">
        <v>40</v>
      </c>
      <c r="V375" s="11" t="s">
        <v>41</v>
      </c>
      <c r="W375" s="11" t="s">
        <v>42</v>
      </c>
      <c r="X375" s="11">
        <v>2013</v>
      </c>
      <c r="Y375" s="11">
        <v>31</v>
      </c>
      <c r="Z375" s="11" t="s">
        <v>43</v>
      </c>
      <c r="AA375" s="45" t="s">
        <v>237</v>
      </c>
      <c r="AB375" s="46">
        <v>41354</v>
      </c>
      <c r="AC375" s="45"/>
      <c r="AD375" s="47" t="s">
        <v>102</v>
      </c>
      <c r="AE375" s="47"/>
    </row>
    <row r="376" spans="1:31" s="58" customFormat="1" ht="13.15" customHeight="1" x14ac:dyDescent="0.25">
      <c r="A376" s="11">
        <v>2025</v>
      </c>
      <c r="B376" s="11">
        <v>12</v>
      </c>
      <c r="C376" s="11">
        <v>12</v>
      </c>
      <c r="D376" s="11">
        <v>16</v>
      </c>
      <c r="E376" s="11">
        <v>1</v>
      </c>
      <c r="F376" s="59">
        <v>20</v>
      </c>
      <c r="G376" s="11">
        <v>1877066</v>
      </c>
      <c r="H376" s="11" t="s">
        <v>800</v>
      </c>
      <c r="I376" s="11" t="s">
        <v>801</v>
      </c>
      <c r="J376" s="44" t="s">
        <v>35</v>
      </c>
      <c r="K376" s="44">
        <f>O376+O378+O377+O379+O380+O381+O382+O383</f>
        <v>13001062</v>
      </c>
      <c r="L376" s="11">
        <v>111</v>
      </c>
      <c r="M376" s="44" t="s">
        <v>802</v>
      </c>
      <c r="N376" s="44">
        <v>4500000</v>
      </c>
      <c r="O376" s="44">
        <v>4500000</v>
      </c>
      <c r="P376" s="47" t="s">
        <v>37</v>
      </c>
      <c r="Q376" s="47"/>
      <c r="R376" s="11"/>
      <c r="S376" s="11" t="s">
        <v>263</v>
      </c>
      <c r="T376" s="55" t="s">
        <v>1243</v>
      </c>
      <c r="U376" s="11" t="s">
        <v>40</v>
      </c>
      <c r="V376" s="11" t="s">
        <v>41</v>
      </c>
      <c r="W376" s="11"/>
      <c r="X376" s="11">
        <v>2009</v>
      </c>
      <c r="Y376" s="11">
        <v>20</v>
      </c>
      <c r="Z376" s="11" t="s">
        <v>43</v>
      </c>
      <c r="AA376" s="45" t="s">
        <v>52</v>
      </c>
      <c r="AB376" s="46" t="s">
        <v>803</v>
      </c>
      <c r="AC376" s="45"/>
      <c r="AD376" s="47" t="s">
        <v>102</v>
      </c>
      <c r="AE376" s="47"/>
    </row>
    <row r="377" spans="1:31" s="58" customFormat="1" ht="13.15" customHeight="1" x14ac:dyDescent="0.25">
      <c r="A377" s="11">
        <v>2025</v>
      </c>
      <c r="B377" s="11">
        <v>12</v>
      </c>
      <c r="C377" s="11">
        <v>12</v>
      </c>
      <c r="D377" s="11">
        <v>16</v>
      </c>
      <c r="E377" s="11">
        <v>1</v>
      </c>
      <c r="F377" s="59">
        <v>20</v>
      </c>
      <c r="G377" s="11">
        <v>1877066</v>
      </c>
      <c r="H377" s="11" t="s">
        <v>800</v>
      </c>
      <c r="I377" s="11" t="s">
        <v>801</v>
      </c>
      <c r="J377" s="44" t="s">
        <v>35</v>
      </c>
      <c r="K377" s="44"/>
      <c r="L377" s="11">
        <v>133</v>
      </c>
      <c r="M377" s="44" t="s">
        <v>802</v>
      </c>
      <c r="N377" s="44">
        <v>1350000</v>
      </c>
      <c r="O377" s="44">
        <v>1350000</v>
      </c>
      <c r="P377" s="47" t="s">
        <v>1287</v>
      </c>
      <c r="Q377" s="47"/>
      <c r="R377" s="11"/>
      <c r="S377" s="11" t="s">
        <v>263</v>
      </c>
      <c r="T377" s="55" t="s">
        <v>1243</v>
      </c>
      <c r="U377" s="11" t="s">
        <v>40</v>
      </c>
      <c r="V377" s="11" t="s">
        <v>41</v>
      </c>
      <c r="W377" s="11"/>
      <c r="X377" s="11">
        <v>2009</v>
      </c>
      <c r="Y377" s="11">
        <v>20</v>
      </c>
      <c r="Z377" s="11" t="s">
        <v>43</v>
      </c>
      <c r="AA377" s="45" t="s">
        <v>52</v>
      </c>
      <c r="AB377" s="46" t="s">
        <v>803</v>
      </c>
      <c r="AC377" s="45"/>
      <c r="AD377" s="47" t="s">
        <v>102</v>
      </c>
      <c r="AE377" s="47"/>
    </row>
    <row r="378" spans="1:31" s="58" customFormat="1" ht="13.15" customHeight="1" x14ac:dyDescent="0.25">
      <c r="A378" s="11">
        <v>2025</v>
      </c>
      <c r="B378" s="11">
        <v>12</v>
      </c>
      <c r="C378" s="11">
        <v>12</v>
      </c>
      <c r="D378" s="11">
        <v>16</v>
      </c>
      <c r="E378" s="11">
        <v>1</v>
      </c>
      <c r="F378" s="59">
        <v>20</v>
      </c>
      <c r="G378" s="11">
        <v>1877066</v>
      </c>
      <c r="H378" s="11" t="s">
        <v>800</v>
      </c>
      <c r="I378" s="11" t="s">
        <v>801</v>
      </c>
      <c r="J378" s="44" t="s">
        <v>35</v>
      </c>
      <c r="K378" s="44"/>
      <c r="L378" s="11">
        <v>123</v>
      </c>
      <c r="M378" s="44" t="s">
        <v>802</v>
      </c>
      <c r="N378" s="44">
        <v>546750</v>
      </c>
      <c r="O378" s="44">
        <v>546750</v>
      </c>
      <c r="P378" s="47" t="s">
        <v>1485</v>
      </c>
      <c r="Q378" s="47"/>
      <c r="R378" s="11"/>
      <c r="S378" s="11" t="s">
        <v>263</v>
      </c>
      <c r="T378" s="55" t="s">
        <v>1243</v>
      </c>
      <c r="U378" s="11" t="s">
        <v>40</v>
      </c>
      <c r="V378" s="11" t="s">
        <v>41</v>
      </c>
      <c r="W378" s="11"/>
      <c r="X378" s="11">
        <v>2009</v>
      </c>
      <c r="Y378" s="11">
        <v>20</v>
      </c>
      <c r="Z378" s="11" t="s">
        <v>43</v>
      </c>
      <c r="AA378" s="45" t="s">
        <v>52</v>
      </c>
      <c r="AB378" s="46" t="s">
        <v>803</v>
      </c>
      <c r="AC378" s="45"/>
      <c r="AD378" s="47" t="s">
        <v>102</v>
      </c>
      <c r="AE378" s="47"/>
    </row>
    <row r="379" spans="1:31" s="58" customFormat="1" ht="13.15" customHeight="1" x14ac:dyDescent="0.25">
      <c r="A379" s="11">
        <v>2025</v>
      </c>
      <c r="B379" s="11">
        <v>12</v>
      </c>
      <c r="C379" s="11">
        <v>12</v>
      </c>
      <c r="D379" s="11">
        <v>16</v>
      </c>
      <c r="E379" s="11">
        <v>1</v>
      </c>
      <c r="F379" s="59">
        <v>20</v>
      </c>
      <c r="G379" s="11">
        <v>1877066</v>
      </c>
      <c r="H379" s="11" t="s">
        <v>800</v>
      </c>
      <c r="I379" s="11" t="s">
        <v>801</v>
      </c>
      <c r="J379" s="44" t="s">
        <v>35</v>
      </c>
      <c r="K379" s="44"/>
      <c r="L379" s="11">
        <v>123</v>
      </c>
      <c r="M379" s="44" t="s">
        <v>802</v>
      </c>
      <c r="N379" s="44">
        <v>303750</v>
      </c>
      <c r="O379" s="44">
        <v>303750</v>
      </c>
      <c r="P379" s="47" t="s">
        <v>1486</v>
      </c>
      <c r="Q379" s="47"/>
      <c r="R379" s="11"/>
      <c r="S379" s="11" t="s">
        <v>263</v>
      </c>
      <c r="T379" s="55" t="s">
        <v>1243</v>
      </c>
      <c r="U379" s="11" t="s">
        <v>40</v>
      </c>
      <c r="V379" s="11" t="s">
        <v>41</v>
      </c>
      <c r="W379" s="11"/>
      <c r="X379" s="11">
        <v>2009</v>
      </c>
      <c r="Y379" s="11">
        <v>20</v>
      </c>
      <c r="Z379" s="11" t="s">
        <v>43</v>
      </c>
      <c r="AA379" s="45" t="s">
        <v>52</v>
      </c>
      <c r="AB379" s="46" t="s">
        <v>803</v>
      </c>
      <c r="AC379" s="45"/>
      <c r="AD379" s="47" t="s">
        <v>102</v>
      </c>
      <c r="AE379" s="47"/>
    </row>
    <row r="380" spans="1:31" s="58" customFormat="1" ht="13.15" customHeight="1" x14ac:dyDescent="0.25">
      <c r="A380" s="11">
        <v>2025</v>
      </c>
      <c r="B380" s="11">
        <v>12</v>
      </c>
      <c r="C380" s="11">
        <v>12</v>
      </c>
      <c r="D380" s="11">
        <v>16</v>
      </c>
      <c r="E380" s="11">
        <v>1</v>
      </c>
      <c r="F380" s="59">
        <v>20</v>
      </c>
      <c r="G380" s="11">
        <v>1877066</v>
      </c>
      <c r="H380" s="11" t="s">
        <v>800</v>
      </c>
      <c r="I380" s="11" t="s">
        <v>801</v>
      </c>
      <c r="J380" s="44" t="s">
        <v>35</v>
      </c>
      <c r="K380" s="44"/>
      <c r="L380" s="11">
        <v>114</v>
      </c>
      <c r="M380" s="44" t="s">
        <v>802</v>
      </c>
      <c r="N380" s="44">
        <v>4500000</v>
      </c>
      <c r="O380" s="44">
        <v>4500000</v>
      </c>
      <c r="P380" s="47" t="s">
        <v>1490</v>
      </c>
      <c r="Q380" s="47"/>
      <c r="R380" s="11"/>
      <c r="S380" s="11" t="s">
        <v>263</v>
      </c>
      <c r="T380" s="55" t="s">
        <v>1243</v>
      </c>
      <c r="U380" s="11" t="s">
        <v>40</v>
      </c>
      <c r="V380" s="11" t="s">
        <v>41</v>
      </c>
      <c r="W380" s="11"/>
      <c r="X380" s="11">
        <v>2009</v>
      </c>
      <c r="Y380" s="11">
        <v>20</v>
      </c>
      <c r="Z380" s="11" t="s">
        <v>43</v>
      </c>
      <c r="AA380" s="45" t="s">
        <v>52</v>
      </c>
      <c r="AB380" s="46" t="s">
        <v>803</v>
      </c>
      <c r="AC380" s="45"/>
      <c r="AD380" s="47" t="s">
        <v>102</v>
      </c>
      <c r="AE380" s="47"/>
    </row>
    <row r="381" spans="1:31" s="58" customFormat="1" ht="13.15" customHeight="1" x14ac:dyDescent="0.25">
      <c r="A381" s="11">
        <v>2025</v>
      </c>
      <c r="B381" s="11">
        <v>12</v>
      </c>
      <c r="C381" s="11">
        <v>12</v>
      </c>
      <c r="D381" s="11">
        <v>16</v>
      </c>
      <c r="E381" s="11">
        <v>1</v>
      </c>
      <c r="F381" s="59">
        <v>20</v>
      </c>
      <c r="G381" s="11">
        <v>1877066</v>
      </c>
      <c r="H381" s="11" t="s">
        <v>800</v>
      </c>
      <c r="I381" s="11" t="s">
        <v>801</v>
      </c>
      <c r="J381" s="44" t="s">
        <v>35</v>
      </c>
      <c r="K381" s="44"/>
      <c r="L381" s="11">
        <v>133</v>
      </c>
      <c r="M381" s="44" t="s">
        <v>802</v>
      </c>
      <c r="N381" s="44">
        <v>1350000</v>
      </c>
      <c r="O381" s="44">
        <v>1350000</v>
      </c>
      <c r="P381" s="47" t="s">
        <v>1483</v>
      </c>
      <c r="Q381" s="47"/>
      <c r="R381" s="11"/>
      <c r="S381" s="11" t="s">
        <v>263</v>
      </c>
      <c r="T381" s="55" t="s">
        <v>1243</v>
      </c>
      <c r="U381" s="11" t="s">
        <v>40</v>
      </c>
      <c r="V381" s="11" t="s">
        <v>41</v>
      </c>
      <c r="W381" s="11"/>
      <c r="X381" s="11">
        <v>2009</v>
      </c>
      <c r="Y381" s="11">
        <v>20</v>
      </c>
      <c r="Z381" s="11" t="s">
        <v>43</v>
      </c>
      <c r="AA381" s="45" t="s">
        <v>52</v>
      </c>
      <c r="AB381" s="46" t="s">
        <v>803</v>
      </c>
      <c r="AC381" s="45"/>
      <c r="AD381" s="47" t="s">
        <v>102</v>
      </c>
      <c r="AE381" s="47"/>
    </row>
    <row r="382" spans="1:31" s="58" customFormat="1" ht="13.15" customHeight="1" x14ac:dyDescent="0.25">
      <c r="A382" s="11">
        <v>2025</v>
      </c>
      <c r="B382" s="11">
        <v>12</v>
      </c>
      <c r="C382" s="11">
        <v>12</v>
      </c>
      <c r="D382" s="11">
        <v>16</v>
      </c>
      <c r="E382" s="11">
        <v>1</v>
      </c>
      <c r="F382" s="59">
        <v>20</v>
      </c>
      <c r="G382" s="11">
        <v>1877066</v>
      </c>
      <c r="H382" s="11" t="s">
        <v>800</v>
      </c>
      <c r="I382" s="11" t="s">
        <v>801</v>
      </c>
      <c r="J382" s="44" t="s">
        <v>35</v>
      </c>
      <c r="K382" s="44"/>
      <c r="L382" s="11">
        <v>123</v>
      </c>
      <c r="M382" s="44" t="s">
        <v>802</v>
      </c>
      <c r="N382" s="44">
        <v>425250</v>
      </c>
      <c r="O382" s="44">
        <v>425250</v>
      </c>
      <c r="P382" s="47" t="s">
        <v>1499</v>
      </c>
      <c r="Q382" s="47"/>
      <c r="R382" s="11"/>
      <c r="S382" s="11" t="s">
        <v>263</v>
      </c>
      <c r="T382" s="55" t="s">
        <v>1243</v>
      </c>
      <c r="U382" s="11" t="s">
        <v>40</v>
      </c>
      <c r="V382" s="11" t="s">
        <v>41</v>
      </c>
      <c r="W382" s="11"/>
      <c r="X382" s="11">
        <v>2009</v>
      </c>
      <c r="Y382" s="11">
        <v>20</v>
      </c>
      <c r="Z382" s="11" t="s">
        <v>43</v>
      </c>
      <c r="AA382" s="45" t="s">
        <v>52</v>
      </c>
      <c r="AB382" s="46" t="s">
        <v>803</v>
      </c>
      <c r="AC382" s="45"/>
      <c r="AD382" s="47" t="s">
        <v>102</v>
      </c>
      <c r="AE382" s="47"/>
    </row>
    <row r="383" spans="1:31" s="58" customFormat="1" ht="13.15" customHeight="1" x14ac:dyDescent="0.25">
      <c r="A383" s="11">
        <v>2025</v>
      </c>
      <c r="B383" s="11">
        <v>12</v>
      </c>
      <c r="C383" s="11">
        <v>12</v>
      </c>
      <c r="D383" s="11">
        <v>16</v>
      </c>
      <c r="E383" s="11">
        <v>1</v>
      </c>
      <c r="F383" s="59">
        <v>20</v>
      </c>
      <c r="G383" s="11">
        <v>1877066</v>
      </c>
      <c r="H383" s="11" t="s">
        <v>800</v>
      </c>
      <c r="I383" s="11" t="s">
        <v>801</v>
      </c>
      <c r="J383" s="44" t="s">
        <v>35</v>
      </c>
      <c r="K383" s="44"/>
      <c r="L383" s="11">
        <v>123</v>
      </c>
      <c r="M383" s="44" t="s">
        <v>802</v>
      </c>
      <c r="N383" s="44">
        <v>25312</v>
      </c>
      <c r="O383" s="44">
        <v>25312</v>
      </c>
      <c r="P383" s="47" t="s">
        <v>1489</v>
      </c>
      <c r="Q383" s="47"/>
      <c r="R383" s="11"/>
      <c r="S383" s="11" t="s">
        <v>263</v>
      </c>
      <c r="T383" s="55" t="s">
        <v>1243</v>
      </c>
      <c r="U383" s="11" t="s">
        <v>40</v>
      </c>
      <c r="V383" s="11" t="s">
        <v>41</v>
      </c>
      <c r="W383" s="11"/>
      <c r="X383" s="11">
        <v>2009</v>
      </c>
      <c r="Y383" s="11">
        <v>20</v>
      </c>
      <c r="Z383" s="11" t="s">
        <v>43</v>
      </c>
      <c r="AA383" s="45" t="s">
        <v>52</v>
      </c>
      <c r="AB383" s="46" t="s">
        <v>803</v>
      </c>
      <c r="AC383" s="45"/>
      <c r="AD383" s="47" t="s">
        <v>102</v>
      </c>
      <c r="AE383" s="47"/>
    </row>
    <row r="384" spans="1:31" s="58" customFormat="1" ht="13.15" customHeight="1" x14ac:dyDescent="0.25">
      <c r="A384" s="11">
        <v>2025</v>
      </c>
      <c r="B384" s="11">
        <v>12</v>
      </c>
      <c r="C384" s="11">
        <v>12</v>
      </c>
      <c r="D384" s="11">
        <v>16</v>
      </c>
      <c r="E384" s="11">
        <v>1</v>
      </c>
      <c r="F384" s="59">
        <v>21</v>
      </c>
      <c r="G384" s="11">
        <v>859716</v>
      </c>
      <c r="H384" s="44" t="s">
        <v>238</v>
      </c>
      <c r="I384" s="44" t="s">
        <v>239</v>
      </c>
      <c r="J384" s="44" t="s">
        <v>35</v>
      </c>
      <c r="K384" s="44">
        <f>N384+N385</f>
        <v>8600000</v>
      </c>
      <c r="L384" s="11">
        <v>111</v>
      </c>
      <c r="M384" s="44" t="s">
        <v>531</v>
      </c>
      <c r="N384" s="44">
        <v>4300000</v>
      </c>
      <c r="O384" s="44">
        <v>4300000</v>
      </c>
      <c r="P384" s="47" t="s">
        <v>37</v>
      </c>
      <c r="Q384" s="47"/>
      <c r="R384" s="11"/>
      <c r="S384" s="11" t="s">
        <v>263</v>
      </c>
      <c r="T384" s="47" t="s">
        <v>1247</v>
      </c>
      <c r="U384" s="11" t="s">
        <v>40</v>
      </c>
      <c r="V384" s="11" t="s">
        <v>41</v>
      </c>
      <c r="W384" s="11" t="s">
        <v>42</v>
      </c>
      <c r="X384" s="11">
        <v>2009</v>
      </c>
      <c r="Y384" s="11">
        <v>2</v>
      </c>
      <c r="Z384" s="11" t="s">
        <v>43</v>
      </c>
      <c r="AA384" s="45" t="s">
        <v>240</v>
      </c>
      <c r="AB384" s="46">
        <v>39860</v>
      </c>
      <c r="AC384" s="45"/>
      <c r="AD384" s="47" t="s">
        <v>102</v>
      </c>
      <c r="AE384" s="47"/>
    </row>
    <row r="385" spans="1:31" s="58" customFormat="1" ht="13.15" customHeight="1" x14ac:dyDescent="0.25">
      <c r="A385" s="11">
        <v>2025</v>
      </c>
      <c r="B385" s="11">
        <v>12</v>
      </c>
      <c r="C385" s="11">
        <v>12</v>
      </c>
      <c r="D385" s="11">
        <v>16</v>
      </c>
      <c r="E385" s="11">
        <v>1</v>
      </c>
      <c r="F385" s="59">
        <v>21</v>
      </c>
      <c r="G385" s="11">
        <v>859716</v>
      </c>
      <c r="H385" s="44" t="s">
        <v>238</v>
      </c>
      <c r="I385" s="44" t="s">
        <v>239</v>
      </c>
      <c r="J385" s="44" t="s">
        <v>35</v>
      </c>
      <c r="K385" s="44"/>
      <c r="L385" s="11">
        <v>114</v>
      </c>
      <c r="M385" s="44" t="s">
        <v>531</v>
      </c>
      <c r="N385" s="44">
        <v>4300000</v>
      </c>
      <c r="O385" s="44">
        <v>4300000</v>
      </c>
      <c r="P385" s="47" t="s">
        <v>1490</v>
      </c>
      <c r="Q385" s="47"/>
      <c r="R385" s="11"/>
      <c r="S385" s="11" t="s">
        <v>263</v>
      </c>
      <c r="T385" s="47" t="s">
        <v>1247</v>
      </c>
      <c r="U385" s="11" t="s">
        <v>40</v>
      </c>
      <c r="V385" s="11" t="s">
        <v>41</v>
      </c>
      <c r="W385" s="11" t="s">
        <v>42</v>
      </c>
      <c r="X385" s="11">
        <v>2009</v>
      </c>
      <c r="Y385" s="11">
        <v>2</v>
      </c>
      <c r="Z385" s="11" t="s">
        <v>43</v>
      </c>
      <c r="AA385" s="45" t="s">
        <v>240</v>
      </c>
      <c r="AB385" s="46">
        <v>39860</v>
      </c>
      <c r="AC385" s="45"/>
      <c r="AD385" s="47" t="s">
        <v>102</v>
      </c>
      <c r="AE385" s="47"/>
    </row>
    <row r="386" spans="1:31" s="58" customFormat="1" ht="13.15" customHeight="1" x14ac:dyDescent="0.25">
      <c r="A386" s="11">
        <v>2025</v>
      </c>
      <c r="B386" s="11">
        <v>12</v>
      </c>
      <c r="C386" s="11">
        <v>12</v>
      </c>
      <c r="D386" s="11">
        <v>16</v>
      </c>
      <c r="E386" s="11">
        <v>1</v>
      </c>
      <c r="F386" s="59">
        <v>21</v>
      </c>
      <c r="G386" s="11">
        <v>1976648</v>
      </c>
      <c r="H386" s="44" t="s">
        <v>241</v>
      </c>
      <c r="I386" s="44" t="s">
        <v>242</v>
      </c>
      <c r="J386" s="44" t="s">
        <v>35</v>
      </c>
      <c r="K386" s="44">
        <f>N386+N387+N388+N389+N390+N391+N392+N393</f>
        <v>12290205</v>
      </c>
      <c r="L386" s="11">
        <v>111</v>
      </c>
      <c r="M386" s="44" t="s">
        <v>531</v>
      </c>
      <c r="N386" s="44">
        <v>4300000</v>
      </c>
      <c r="O386" s="44">
        <v>4300000</v>
      </c>
      <c r="P386" s="47" t="s">
        <v>37</v>
      </c>
      <c r="Q386" s="47"/>
      <c r="R386" s="11"/>
      <c r="S386" s="11" t="s">
        <v>263</v>
      </c>
      <c r="T386" s="47" t="s">
        <v>1248</v>
      </c>
      <c r="U386" s="11" t="s">
        <v>40</v>
      </c>
      <c r="V386" s="11" t="s">
        <v>41</v>
      </c>
      <c r="W386" s="11" t="s">
        <v>42</v>
      </c>
      <c r="X386" s="11">
        <v>1994</v>
      </c>
      <c r="Y386" s="11">
        <v>1</v>
      </c>
      <c r="Z386" s="11" t="s">
        <v>43</v>
      </c>
      <c r="AA386" s="45" t="s">
        <v>243</v>
      </c>
      <c r="AB386" s="46">
        <v>34538</v>
      </c>
      <c r="AC386" s="45"/>
      <c r="AD386" s="47" t="s">
        <v>102</v>
      </c>
      <c r="AE386" s="47"/>
    </row>
    <row r="387" spans="1:31" s="58" customFormat="1" ht="13.15" customHeight="1" x14ac:dyDescent="0.25">
      <c r="A387" s="11">
        <v>2025</v>
      </c>
      <c r="B387" s="11">
        <v>12</v>
      </c>
      <c r="C387" s="11">
        <v>12</v>
      </c>
      <c r="D387" s="11">
        <v>16</v>
      </c>
      <c r="E387" s="11">
        <v>1</v>
      </c>
      <c r="F387" s="59">
        <v>21</v>
      </c>
      <c r="G387" s="11">
        <v>1976648</v>
      </c>
      <c r="H387" s="44" t="s">
        <v>241</v>
      </c>
      <c r="I387" s="44" t="s">
        <v>242</v>
      </c>
      <c r="J387" s="44" t="s">
        <v>35</v>
      </c>
      <c r="K387" s="44"/>
      <c r="L387" s="11">
        <v>133</v>
      </c>
      <c r="M387" s="44" t="s">
        <v>531</v>
      </c>
      <c r="N387" s="44">
        <v>1290000</v>
      </c>
      <c r="O387" s="44">
        <v>1290000</v>
      </c>
      <c r="P387" s="47" t="s">
        <v>1287</v>
      </c>
      <c r="Q387" s="47"/>
      <c r="R387" s="11"/>
      <c r="S387" s="11" t="s">
        <v>263</v>
      </c>
      <c r="T387" s="47" t="s">
        <v>1248</v>
      </c>
      <c r="U387" s="11" t="s">
        <v>40</v>
      </c>
      <c r="V387" s="11" t="s">
        <v>41</v>
      </c>
      <c r="W387" s="11" t="s">
        <v>42</v>
      </c>
      <c r="X387" s="11">
        <v>1994</v>
      </c>
      <c r="Y387" s="11">
        <v>1</v>
      </c>
      <c r="Z387" s="11" t="s">
        <v>43</v>
      </c>
      <c r="AA387" s="45" t="s">
        <v>243</v>
      </c>
      <c r="AB387" s="46">
        <v>34538</v>
      </c>
      <c r="AC387" s="45"/>
      <c r="AD387" s="47" t="s">
        <v>102</v>
      </c>
      <c r="AE387" s="47"/>
    </row>
    <row r="388" spans="1:31" s="58" customFormat="1" ht="13.15" customHeight="1" x14ac:dyDescent="0.25">
      <c r="A388" s="11">
        <v>2025</v>
      </c>
      <c r="B388" s="11">
        <v>12</v>
      </c>
      <c r="C388" s="11">
        <v>12</v>
      </c>
      <c r="D388" s="11">
        <v>16</v>
      </c>
      <c r="E388" s="11">
        <v>1</v>
      </c>
      <c r="F388" s="59">
        <v>21</v>
      </c>
      <c r="G388" s="11">
        <v>1976648</v>
      </c>
      <c r="H388" s="44" t="s">
        <v>241</v>
      </c>
      <c r="I388" s="44" t="s">
        <v>242</v>
      </c>
      <c r="J388" s="44" t="s">
        <v>35</v>
      </c>
      <c r="K388" s="44"/>
      <c r="L388" s="11">
        <v>123</v>
      </c>
      <c r="M388" s="44" t="s">
        <v>531</v>
      </c>
      <c r="N388" s="44">
        <v>435375</v>
      </c>
      <c r="O388" s="44">
        <v>435375</v>
      </c>
      <c r="P388" s="47" t="s">
        <v>1485</v>
      </c>
      <c r="Q388" s="47"/>
      <c r="R388" s="11"/>
      <c r="S388" s="11" t="s">
        <v>263</v>
      </c>
      <c r="T388" s="47" t="s">
        <v>1248</v>
      </c>
      <c r="U388" s="11" t="s">
        <v>40</v>
      </c>
      <c r="V388" s="11" t="s">
        <v>41</v>
      </c>
      <c r="W388" s="11" t="s">
        <v>42</v>
      </c>
      <c r="X388" s="11">
        <v>1994</v>
      </c>
      <c r="Y388" s="11">
        <v>1</v>
      </c>
      <c r="Z388" s="11" t="s">
        <v>43</v>
      </c>
      <c r="AA388" s="45" t="s">
        <v>243</v>
      </c>
      <c r="AB388" s="46">
        <v>34538</v>
      </c>
      <c r="AC388" s="45"/>
      <c r="AD388" s="47" t="s">
        <v>102</v>
      </c>
      <c r="AE388" s="47"/>
    </row>
    <row r="389" spans="1:31" s="58" customFormat="1" ht="13.15" customHeight="1" x14ac:dyDescent="0.25">
      <c r="A389" s="11">
        <v>2025</v>
      </c>
      <c r="B389" s="11">
        <v>12</v>
      </c>
      <c r="C389" s="11">
        <v>12</v>
      </c>
      <c r="D389" s="11">
        <v>16</v>
      </c>
      <c r="E389" s="11">
        <v>1</v>
      </c>
      <c r="F389" s="59">
        <v>21</v>
      </c>
      <c r="G389" s="11">
        <v>1976648</v>
      </c>
      <c r="H389" s="44" t="s">
        <v>241</v>
      </c>
      <c r="I389" s="44" t="s">
        <v>242</v>
      </c>
      <c r="J389" s="44" t="s">
        <v>35</v>
      </c>
      <c r="K389" s="44"/>
      <c r="L389" s="11">
        <v>123</v>
      </c>
      <c r="M389" s="44" t="s">
        <v>531</v>
      </c>
      <c r="N389" s="44">
        <v>261225</v>
      </c>
      <c r="O389" s="44">
        <v>261225</v>
      </c>
      <c r="P389" s="47" t="s">
        <v>1486</v>
      </c>
      <c r="Q389" s="47"/>
      <c r="R389" s="11"/>
      <c r="S389" s="11" t="s">
        <v>263</v>
      </c>
      <c r="T389" s="47" t="s">
        <v>1248</v>
      </c>
      <c r="U389" s="11" t="s">
        <v>40</v>
      </c>
      <c r="V389" s="11" t="s">
        <v>41</v>
      </c>
      <c r="W389" s="11" t="s">
        <v>42</v>
      </c>
      <c r="X389" s="11">
        <v>1994</v>
      </c>
      <c r="Y389" s="11">
        <v>1</v>
      </c>
      <c r="Z389" s="11" t="s">
        <v>43</v>
      </c>
      <c r="AA389" s="45" t="s">
        <v>243</v>
      </c>
      <c r="AB389" s="46">
        <v>34538</v>
      </c>
      <c r="AC389" s="45"/>
      <c r="AD389" s="47" t="s">
        <v>102</v>
      </c>
      <c r="AE389" s="47"/>
    </row>
    <row r="390" spans="1:31" s="58" customFormat="1" ht="13.15" customHeight="1" x14ac:dyDescent="0.25">
      <c r="A390" s="11">
        <v>2025</v>
      </c>
      <c r="B390" s="11">
        <v>12</v>
      </c>
      <c r="C390" s="11">
        <v>12</v>
      </c>
      <c r="D390" s="11">
        <v>16</v>
      </c>
      <c r="E390" s="11">
        <v>1</v>
      </c>
      <c r="F390" s="59">
        <v>21</v>
      </c>
      <c r="G390" s="11">
        <v>1976648</v>
      </c>
      <c r="H390" s="44" t="s">
        <v>241</v>
      </c>
      <c r="I390" s="44" t="s">
        <v>242</v>
      </c>
      <c r="J390" s="44" t="s">
        <v>35</v>
      </c>
      <c r="K390" s="44"/>
      <c r="L390" s="11">
        <v>114</v>
      </c>
      <c r="M390" s="44" t="s">
        <v>531</v>
      </c>
      <c r="N390" s="44">
        <v>4300000</v>
      </c>
      <c r="O390" s="44">
        <v>4300000</v>
      </c>
      <c r="P390" s="47" t="s">
        <v>1490</v>
      </c>
      <c r="Q390" s="47"/>
      <c r="R390" s="11"/>
      <c r="S390" s="11" t="s">
        <v>263</v>
      </c>
      <c r="T390" s="47" t="s">
        <v>1248</v>
      </c>
      <c r="U390" s="11" t="s">
        <v>40</v>
      </c>
      <c r="V390" s="11" t="s">
        <v>41</v>
      </c>
      <c r="W390" s="11" t="s">
        <v>42</v>
      </c>
      <c r="X390" s="11">
        <v>1994</v>
      </c>
      <c r="Y390" s="11">
        <v>1</v>
      </c>
      <c r="Z390" s="11" t="s">
        <v>43</v>
      </c>
      <c r="AA390" s="45" t="s">
        <v>243</v>
      </c>
      <c r="AB390" s="46">
        <v>34538</v>
      </c>
      <c r="AC390" s="45"/>
      <c r="AD390" s="47" t="s">
        <v>102</v>
      </c>
      <c r="AE390" s="47"/>
    </row>
    <row r="391" spans="1:31" s="58" customFormat="1" ht="13.15" customHeight="1" x14ac:dyDescent="0.25">
      <c r="A391" s="11">
        <v>2025</v>
      </c>
      <c r="B391" s="11">
        <v>12</v>
      </c>
      <c r="C391" s="11">
        <v>12</v>
      </c>
      <c r="D391" s="11">
        <v>16</v>
      </c>
      <c r="E391" s="11">
        <v>1</v>
      </c>
      <c r="F391" s="59">
        <v>21</v>
      </c>
      <c r="G391" s="11">
        <v>1976648</v>
      </c>
      <c r="H391" s="44" t="s">
        <v>241</v>
      </c>
      <c r="I391" s="44" t="s">
        <v>242</v>
      </c>
      <c r="J391" s="44" t="s">
        <v>35</v>
      </c>
      <c r="K391" s="44"/>
      <c r="L391" s="11">
        <v>133</v>
      </c>
      <c r="M391" s="44" t="s">
        <v>531</v>
      </c>
      <c r="N391" s="44">
        <v>1290000</v>
      </c>
      <c r="O391" s="44">
        <v>1290000</v>
      </c>
      <c r="P391" s="47" t="s">
        <v>1483</v>
      </c>
      <c r="Q391" s="47"/>
      <c r="R391" s="11"/>
      <c r="S391" s="11" t="s">
        <v>263</v>
      </c>
      <c r="T391" s="47" t="s">
        <v>1248</v>
      </c>
      <c r="U391" s="11" t="s">
        <v>40</v>
      </c>
      <c r="V391" s="11" t="s">
        <v>41</v>
      </c>
      <c r="W391" s="11" t="s">
        <v>42</v>
      </c>
      <c r="X391" s="11">
        <v>1994</v>
      </c>
      <c r="Y391" s="11">
        <v>1</v>
      </c>
      <c r="Z391" s="11" t="s">
        <v>43</v>
      </c>
      <c r="AA391" s="45" t="s">
        <v>243</v>
      </c>
      <c r="AB391" s="46">
        <v>34538</v>
      </c>
      <c r="AC391" s="45"/>
      <c r="AD391" s="47" t="s">
        <v>102</v>
      </c>
      <c r="AE391" s="47"/>
    </row>
    <row r="392" spans="1:31" s="58" customFormat="1" ht="13.15" customHeight="1" x14ac:dyDescent="0.25">
      <c r="A392" s="11">
        <v>2025</v>
      </c>
      <c r="B392" s="11">
        <v>12</v>
      </c>
      <c r="C392" s="11">
        <v>12</v>
      </c>
      <c r="D392" s="11">
        <v>16</v>
      </c>
      <c r="E392" s="11">
        <v>1</v>
      </c>
      <c r="F392" s="59">
        <v>21</v>
      </c>
      <c r="G392" s="11">
        <v>1976648</v>
      </c>
      <c r="H392" s="44" t="s">
        <v>241</v>
      </c>
      <c r="I392" s="44" t="s">
        <v>242</v>
      </c>
      <c r="J392" s="44" t="s">
        <v>35</v>
      </c>
      <c r="K392" s="44"/>
      <c r="L392" s="11">
        <v>123</v>
      </c>
      <c r="M392" s="44" t="s">
        <v>531</v>
      </c>
      <c r="N392" s="44">
        <v>391837</v>
      </c>
      <c r="O392" s="44">
        <v>391837</v>
      </c>
      <c r="P392" s="47" t="s">
        <v>1499</v>
      </c>
      <c r="Q392" s="47"/>
      <c r="R392" s="11"/>
      <c r="S392" s="11" t="s">
        <v>263</v>
      </c>
      <c r="T392" s="47" t="s">
        <v>1248</v>
      </c>
      <c r="U392" s="11" t="s">
        <v>40</v>
      </c>
      <c r="V392" s="11" t="s">
        <v>41</v>
      </c>
      <c r="W392" s="11" t="s">
        <v>42</v>
      </c>
      <c r="X392" s="11">
        <v>1994</v>
      </c>
      <c r="Y392" s="11">
        <v>1</v>
      </c>
      <c r="Z392" s="11" t="s">
        <v>43</v>
      </c>
      <c r="AA392" s="45" t="s">
        <v>243</v>
      </c>
      <c r="AB392" s="46">
        <v>34538</v>
      </c>
      <c r="AC392" s="45"/>
      <c r="AD392" s="47" t="s">
        <v>102</v>
      </c>
      <c r="AE392" s="47"/>
    </row>
    <row r="393" spans="1:31" s="58" customFormat="1" ht="13.15" customHeight="1" x14ac:dyDescent="0.25">
      <c r="A393" s="11">
        <v>2025</v>
      </c>
      <c r="B393" s="11">
        <v>12</v>
      </c>
      <c r="C393" s="11">
        <v>12</v>
      </c>
      <c r="D393" s="11">
        <v>16</v>
      </c>
      <c r="E393" s="11">
        <v>1</v>
      </c>
      <c r="F393" s="59">
        <v>21</v>
      </c>
      <c r="G393" s="11">
        <v>1976648</v>
      </c>
      <c r="H393" s="44" t="s">
        <v>241</v>
      </c>
      <c r="I393" s="44" t="s">
        <v>242</v>
      </c>
      <c r="J393" s="44" t="s">
        <v>35</v>
      </c>
      <c r="K393" s="44"/>
      <c r="L393" s="11">
        <v>123</v>
      </c>
      <c r="M393" s="44" t="s">
        <v>531</v>
      </c>
      <c r="N393" s="44">
        <v>21768</v>
      </c>
      <c r="O393" s="44">
        <v>21768</v>
      </c>
      <c r="P393" s="47" t="s">
        <v>1489</v>
      </c>
      <c r="Q393" s="47"/>
      <c r="R393" s="11"/>
      <c r="S393" s="11" t="s">
        <v>263</v>
      </c>
      <c r="T393" s="47" t="s">
        <v>1248</v>
      </c>
      <c r="U393" s="11" t="s">
        <v>40</v>
      </c>
      <c r="V393" s="11" t="s">
        <v>41</v>
      </c>
      <c r="W393" s="11" t="s">
        <v>42</v>
      </c>
      <c r="X393" s="11">
        <v>1994</v>
      </c>
      <c r="Y393" s="11">
        <v>1</v>
      </c>
      <c r="Z393" s="11" t="s">
        <v>43</v>
      </c>
      <c r="AA393" s="45" t="s">
        <v>243</v>
      </c>
      <c r="AB393" s="46">
        <v>34538</v>
      </c>
      <c r="AC393" s="45"/>
      <c r="AD393" s="47" t="s">
        <v>102</v>
      </c>
      <c r="AE393" s="47"/>
    </row>
    <row r="394" spans="1:31" s="58" customFormat="1" ht="13.15" customHeight="1" x14ac:dyDescent="0.25">
      <c r="A394" s="11">
        <v>2025</v>
      </c>
      <c r="B394" s="11">
        <v>12</v>
      </c>
      <c r="C394" s="11">
        <v>12</v>
      </c>
      <c r="D394" s="11">
        <v>16</v>
      </c>
      <c r="E394" s="11">
        <v>1</v>
      </c>
      <c r="F394" s="59">
        <v>22</v>
      </c>
      <c r="G394" s="11">
        <v>810351</v>
      </c>
      <c r="H394" s="44" t="s">
        <v>244</v>
      </c>
      <c r="I394" s="44" t="s">
        <v>245</v>
      </c>
      <c r="J394" s="44" t="s">
        <v>35</v>
      </c>
      <c r="K394" s="44">
        <f>O394+O395+O396+O397</f>
        <v>17520000</v>
      </c>
      <c r="L394" s="11">
        <v>111</v>
      </c>
      <c r="M394" s="44" t="s">
        <v>109</v>
      </c>
      <c r="N394" s="44">
        <v>7300000</v>
      </c>
      <c r="O394" s="44">
        <v>7300000</v>
      </c>
      <c r="P394" s="47" t="s">
        <v>37</v>
      </c>
      <c r="Q394" s="47"/>
      <c r="R394" s="11"/>
      <c r="S394" s="11" t="s">
        <v>798</v>
      </c>
      <c r="T394" s="47" t="s">
        <v>1242</v>
      </c>
      <c r="U394" s="11" t="s">
        <v>40</v>
      </c>
      <c r="V394" s="11" t="s">
        <v>41</v>
      </c>
      <c r="W394" s="11" t="s">
        <v>42</v>
      </c>
      <c r="X394" s="11">
        <v>1984</v>
      </c>
      <c r="Y394" s="11">
        <v>2</v>
      </c>
      <c r="Z394" s="11" t="s">
        <v>43</v>
      </c>
      <c r="AA394" s="45" t="s">
        <v>246</v>
      </c>
      <c r="AB394" s="46">
        <v>30704</v>
      </c>
      <c r="AC394" s="45"/>
      <c r="AD394" s="47" t="s">
        <v>102</v>
      </c>
      <c r="AE394" s="47"/>
    </row>
    <row r="395" spans="1:31" s="58" customFormat="1" ht="12.75" customHeight="1" x14ac:dyDescent="0.25">
      <c r="A395" s="11">
        <v>2025</v>
      </c>
      <c r="B395" s="11">
        <v>12</v>
      </c>
      <c r="C395" s="11">
        <v>12</v>
      </c>
      <c r="D395" s="11">
        <v>16</v>
      </c>
      <c r="E395" s="11">
        <v>1</v>
      </c>
      <c r="F395" s="59">
        <v>22</v>
      </c>
      <c r="G395" s="11">
        <v>810351</v>
      </c>
      <c r="H395" s="44" t="s">
        <v>244</v>
      </c>
      <c r="I395" s="44" t="s">
        <v>245</v>
      </c>
      <c r="J395" s="44" t="s">
        <v>35</v>
      </c>
      <c r="K395" s="44"/>
      <c r="L395" s="11">
        <v>133</v>
      </c>
      <c r="M395" s="44" t="s">
        <v>109</v>
      </c>
      <c r="N395" s="44">
        <v>2190000</v>
      </c>
      <c r="O395" s="44">
        <v>2190000</v>
      </c>
      <c r="P395" s="47" t="s">
        <v>1287</v>
      </c>
      <c r="Q395" s="47"/>
      <c r="R395" s="11"/>
      <c r="S395" s="11" t="s">
        <v>798</v>
      </c>
      <c r="T395" s="47" t="s">
        <v>1242</v>
      </c>
      <c r="U395" s="11" t="s">
        <v>40</v>
      </c>
      <c r="V395" s="11" t="s">
        <v>41</v>
      </c>
      <c r="W395" s="11" t="s">
        <v>42</v>
      </c>
      <c r="X395" s="11">
        <v>1984</v>
      </c>
      <c r="Y395" s="11">
        <v>2</v>
      </c>
      <c r="Z395" s="11" t="s">
        <v>43</v>
      </c>
      <c r="AA395" s="45" t="s">
        <v>246</v>
      </c>
      <c r="AB395" s="46">
        <v>30704</v>
      </c>
      <c r="AC395" s="45"/>
      <c r="AD395" s="47" t="s">
        <v>102</v>
      </c>
      <c r="AE395" s="47"/>
    </row>
    <row r="396" spans="1:31" s="58" customFormat="1" ht="13.15" customHeight="1" x14ac:dyDescent="0.25">
      <c r="A396" s="11">
        <v>2025</v>
      </c>
      <c r="B396" s="11">
        <v>12</v>
      </c>
      <c r="C396" s="11">
        <v>12</v>
      </c>
      <c r="D396" s="11">
        <v>16</v>
      </c>
      <c r="E396" s="11">
        <v>1</v>
      </c>
      <c r="F396" s="59">
        <v>22</v>
      </c>
      <c r="G396" s="11">
        <v>810351</v>
      </c>
      <c r="H396" s="44" t="s">
        <v>244</v>
      </c>
      <c r="I396" s="44" t="s">
        <v>245</v>
      </c>
      <c r="J396" s="44" t="s">
        <v>35</v>
      </c>
      <c r="K396" s="44"/>
      <c r="L396" s="11">
        <v>114</v>
      </c>
      <c r="M396" s="44" t="s">
        <v>109</v>
      </c>
      <c r="N396" s="44">
        <v>7300000</v>
      </c>
      <c r="O396" s="44">
        <v>7300000</v>
      </c>
      <c r="P396" s="47" t="s">
        <v>1490</v>
      </c>
      <c r="Q396" s="47"/>
      <c r="R396" s="11"/>
      <c r="S396" s="11" t="s">
        <v>798</v>
      </c>
      <c r="T396" s="47" t="s">
        <v>1242</v>
      </c>
      <c r="U396" s="11" t="s">
        <v>40</v>
      </c>
      <c r="V396" s="11" t="s">
        <v>41</v>
      </c>
      <c r="W396" s="11" t="s">
        <v>42</v>
      </c>
      <c r="X396" s="11">
        <v>1984</v>
      </c>
      <c r="Y396" s="11">
        <v>2</v>
      </c>
      <c r="Z396" s="11" t="s">
        <v>43</v>
      </c>
      <c r="AA396" s="45" t="s">
        <v>246</v>
      </c>
      <c r="AB396" s="46">
        <v>30704</v>
      </c>
      <c r="AC396" s="45"/>
      <c r="AD396" s="47" t="s">
        <v>102</v>
      </c>
      <c r="AE396" s="47"/>
    </row>
    <row r="397" spans="1:31" s="58" customFormat="1" ht="12.75" customHeight="1" x14ac:dyDescent="0.25">
      <c r="A397" s="11">
        <v>2025</v>
      </c>
      <c r="B397" s="11">
        <v>12</v>
      </c>
      <c r="C397" s="11">
        <v>12</v>
      </c>
      <c r="D397" s="11">
        <v>16</v>
      </c>
      <c r="E397" s="11">
        <v>1</v>
      </c>
      <c r="F397" s="59">
        <v>22</v>
      </c>
      <c r="G397" s="11">
        <v>810351</v>
      </c>
      <c r="H397" s="44" t="s">
        <v>244</v>
      </c>
      <c r="I397" s="44" t="s">
        <v>245</v>
      </c>
      <c r="J397" s="44" t="s">
        <v>35</v>
      </c>
      <c r="K397" s="44"/>
      <c r="L397" s="11">
        <v>133</v>
      </c>
      <c r="M397" s="44" t="s">
        <v>109</v>
      </c>
      <c r="N397" s="44">
        <v>730000</v>
      </c>
      <c r="O397" s="44">
        <v>730000</v>
      </c>
      <c r="P397" s="47" t="s">
        <v>1506</v>
      </c>
      <c r="Q397" s="47"/>
      <c r="R397" s="11"/>
      <c r="S397" s="11" t="s">
        <v>798</v>
      </c>
      <c r="T397" s="47" t="s">
        <v>1242</v>
      </c>
      <c r="U397" s="11" t="s">
        <v>40</v>
      </c>
      <c r="V397" s="11" t="s">
        <v>41</v>
      </c>
      <c r="W397" s="11" t="s">
        <v>42</v>
      </c>
      <c r="X397" s="11">
        <v>1984</v>
      </c>
      <c r="Y397" s="11">
        <v>2</v>
      </c>
      <c r="Z397" s="11" t="s">
        <v>43</v>
      </c>
      <c r="AA397" s="45" t="s">
        <v>246</v>
      </c>
      <c r="AB397" s="46">
        <v>30704</v>
      </c>
      <c r="AC397" s="45"/>
      <c r="AD397" s="47" t="s">
        <v>102</v>
      </c>
      <c r="AE397" s="47"/>
    </row>
    <row r="398" spans="1:31" s="58" customFormat="1" ht="13.15" customHeight="1" x14ac:dyDescent="0.25">
      <c r="A398" s="11">
        <v>2025</v>
      </c>
      <c r="B398" s="11">
        <v>12</v>
      </c>
      <c r="C398" s="11">
        <v>12</v>
      </c>
      <c r="D398" s="11">
        <v>16</v>
      </c>
      <c r="E398" s="11">
        <v>1</v>
      </c>
      <c r="F398" s="59">
        <v>22</v>
      </c>
      <c r="G398" s="11">
        <v>892574</v>
      </c>
      <c r="H398" s="44" t="s">
        <v>247</v>
      </c>
      <c r="I398" s="44" t="s">
        <v>248</v>
      </c>
      <c r="J398" s="44" t="s">
        <v>35</v>
      </c>
      <c r="K398" s="44">
        <f>O398+O399</f>
        <v>8200000</v>
      </c>
      <c r="L398" s="11">
        <v>111</v>
      </c>
      <c r="M398" s="44" t="s">
        <v>278</v>
      </c>
      <c r="N398" s="44">
        <v>4100000</v>
      </c>
      <c r="O398" s="44">
        <v>4100000</v>
      </c>
      <c r="P398" s="47" t="s">
        <v>37</v>
      </c>
      <c r="Q398" s="47"/>
      <c r="R398" s="11"/>
      <c r="S398" s="11" t="s">
        <v>263</v>
      </c>
      <c r="T398" s="47" t="s">
        <v>1249</v>
      </c>
      <c r="U398" s="11" t="s">
        <v>40</v>
      </c>
      <c r="V398" s="11" t="s">
        <v>41</v>
      </c>
      <c r="W398" s="11" t="s">
        <v>42</v>
      </c>
      <c r="X398" s="11">
        <v>2014</v>
      </c>
      <c r="Y398" s="11">
        <v>1</v>
      </c>
      <c r="Z398" s="11" t="s">
        <v>687</v>
      </c>
      <c r="AA398" s="45" t="s">
        <v>249</v>
      </c>
      <c r="AB398" s="46">
        <v>36220</v>
      </c>
      <c r="AC398" s="45"/>
      <c r="AD398" s="47" t="s">
        <v>102</v>
      </c>
      <c r="AE398" s="47"/>
    </row>
    <row r="399" spans="1:31" s="58" customFormat="1" ht="13.15" customHeight="1" x14ac:dyDescent="0.25">
      <c r="A399" s="11">
        <v>2025</v>
      </c>
      <c r="B399" s="11">
        <v>12</v>
      </c>
      <c r="C399" s="11">
        <v>12</v>
      </c>
      <c r="D399" s="11">
        <v>16</v>
      </c>
      <c r="E399" s="11">
        <v>1</v>
      </c>
      <c r="F399" s="59">
        <v>22</v>
      </c>
      <c r="G399" s="11">
        <v>892574</v>
      </c>
      <c r="H399" s="44" t="s">
        <v>247</v>
      </c>
      <c r="I399" s="44" t="s">
        <v>248</v>
      </c>
      <c r="J399" s="44" t="s">
        <v>35</v>
      </c>
      <c r="K399" s="44"/>
      <c r="L399" s="11">
        <v>114</v>
      </c>
      <c r="M399" s="44" t="s">
        <v>278</v>
      </c>
      <c r="N399" s="44">
        <v>4100000</v>
      </c>
      <c r="O399" s="44">
        <v>4100000</v>
      </c>
      <c r="P399" s="47" t="s">
        <v>1490</v>
      </c>
      <c r="Q399" s="47"/>
      <c r="R399" s="11"/>
      <c r="S399" s="11" t="s">
        <v>263</v>
      </c>
      <c r="T399" s="47" t="s">
        <v>1249</v>
      </c>
      <c r="U399" s="11" t="s">
        <v>40</v>
      </c>
      <c r="V399" s="11" t="s">
        <v>41</v>
      </c>
      <c r="W399" s="11" t="s">
        <v>42</v>
      </c>
      <c r="X399" s="11">
        <v>2014</v>
      </c>
      <c r="Y399" s="11">
        <v>1</v>
      </c>
      <c r="Z399" s="11" t="s">
        <v>687</v>
      </c>
      <c r="AA399" s="45" t="s">
        <v>249</v>
      </c>
      <c r="AB399" s="46">
        <v>36220</v>
      </c>
      <c r="AC399" s="45"/>
      <c r="AD399" s="47" t="s">
        <v>102</v>
      </c>
      <c r="AE399" s="47"/>
    </row>
    <row r="400" spans="1:31" s="58" customFormat="1" ht="13.15" customHeight="1" x14ac:dyDescent="0.25">
      <c r="A400" s="11">
        <v>2025</v>
      </c>
      <c r="B400" s="11">
        <v>12</v>
      </c>
      <c r="C400" s="11">
        <v>12</v>
      </c>
      <c r="D400" s="11">
        <v>16</v>
      </c>
      <c r="E400" s="11">
        <v>1</v>
      </c>
      <c r="F400" s="59">
        <v>22</v>
      </c>
      <c r="G400" s="11">
        <v>939553</v>
      </c>
      <c r="H400" s="44" t="s">
        <v>250</v>
      </c>
      <c r="I400" s="44" t="s">
        <v>251</v>
      </c>
      <c r="J400" s="44" t="s">
        <v>35</v>
      </c>
      <c r="K400" s="44">
        <f>N400+N401+N402</f>
        <v>15044083</v>
      </c>
      <c r="L400" s="11">
        <v>111</v>
      </c>
      <c r="M400" s="44" t="s">
        <v>109</v>
      </c>
      <c r="N400" s="44">
        <v>7300000</v>
      </c>
      <c r="O400" s="44">
        <v>7300000</v>
      </c>
      <c r="P400" s="47" t="s">
        <v>37</v>
      </c>
      <c r="Q400" s="47"/>
      <c r="R400" s="11"/>
      <c r="S400" s="11" t="s">
        <v>798</v>
      </c>
      <c r="T400" s="47" t="s">
        <v>1451</v>
      </c>
      <c r="U400" s="11" t="s">
        <v>40</v>
      </c>
      <c r="V400" s="11" t="s">
        <v>41</v>
      </c>
      <c r="W400" s="11" t="s">
        <v>42</v>
      </c>
      <c r="X400" s="11">
        <v>2000</v>
      </c>
      <c r="Y400" s="11">
        <v>31</v>
      </c>
      <c r="Z400" s="11" t="s">
        <v>43</v>
      </c>
      <c r="AA400" s="45" t="s">
        <v>252</v>
      </c>
      <c r="AB400" s="46">
        <v>36888</v>
      </c>
      <c r="AC400" s="45"/>
      <c r="AD400" s="47" t="s">
        <v>102</v>
      </c>
      <c r="AE400" s="47"/>
    </row>
    <row r="401" spans="1:31" s="58" customFormat="1" ht="13.15" customHeight="1" x14ac:dyDescent="0.25">
      <c r="A401" s="11">
        <v>2025</v>
      </c>
      <c r="B401" s="11">
        <v>12</v>
      </c>
      <c r="C401" s="11">
        <v>12</v>
      </c>
      <c r="D401" s="11">
        <v>16</v>
      </c>
      <c r="E401" s="11">
        <v>1</v>
      </c>
      <c r="F401" s="59">
        <v>22</v>
      </c>
      <c r="G401" s="11">
        <v>939553</v>
      </c>
      <c r="H401" s="44" t="s">
        <v>250</v>
      </c>
      <c r="I401" s="44" t="s">
        <v>251</v>
      </c>
      <c r="J401" s="44" t="s">
        <v>35</v>
      </c>
      <c r="K401" s="44"/>
      <c r="L401" s="11">
        <v>114</v>
      </c>
      <c r="M401" s="44" t="s">
        <v>109</v>
      </c>
      <c r="N401" s="44">
        <v>7300000</v>
      </c>
      <c r="O401" s="44">
        <v>7300000</v>
      </c>
      <c r="P401" s="47" t="s">
        <v>1490</v>
      </c>
      <c r="Q401" s="47"/>
      <c r="R401" s="11"/>
      <c r="S401" s="11" t="s">
        <v>798</v>
      </c>
      <c r="T401" s="47" t="s">
        <v>1451</v>
      </c>
      <c r="U401" s="11" t="s">
        <v>40</v>
      </c>
      <c r="V401" s="11" t="s">
        <v>41</v>
      </c>
      <c r="W401" s="11" t="s">
        <v>42</v>
      </c>
      <c r="X401" s="11">
        <v>2000</v>
      </c>
      <c r="Y401" s="11">
        <v>31</v>
      </c>
      <c r="Z401" s="11" t="s">
        <v>43</v>
      </c>
      <c r="AA401" s="45" t="s">
        <v>252</v>
      </c>
      <c r="AB401" s="46">
        <v>36888</v>
      </c>
      <c r="AC401" s="45"/>
      <c r="AD401" s="47" t="s">
        <v>102</v>
      </c>
      <c r="AE401" s="47"/>
    </row>
    <row r="402" spans="1:31" s="58" customFormat="1" ht="12.75" customHeight="1" x14ac:dyDescent="0.25">
      <c r="A402" s="11">
        <v>2025</v>
      </c>
      <c r="B402" s="11">
        <v>12</v>
      </c>
      <c r="C402" s="11">
        <v>12</v>
      </c>
      <c r="D402" s="11">
        <v>16</v>
      </c>
      <c r="E402" s="11">
        <v>1</v>
      </c>
      <c r="F402" s="59">
        <v>22</v>
      </c>
      <c r="G402" s="11">
        <v>939553</v>
      </c>
      <c r="H402" s="44" t="s">
        <v>250</v>
      </c>
      <c r="I402" s="44" t="s">
        <v>251</v>
      </c>
      <c r="J402" s="44" t="s">
        <v>35</v>
      </c>
      <c r="K402" s="44"/>
      <c r="L402" s="11">
        <v>133</v>
      </c>
      <c r="M402" s="44" t="s">
        <v>109</v>
      </c>
      <c r="N402" s="44">
        <v>444083</v>
      </c>
      <c r="O402" s="44">
        <v>444083</v>
      </c>
      <c r="P402" s="47" t="s">
        <v>1483</v>
      </c>
      <c r="Q402" s="47"/>
      <c r="R402" s="11"/>
      <c r="S402" s="11" t="s">
        <v>798</v>
      </c>
      <c r="T402" s="47" t="s">
        <v>1451</v>
      </c>
      <c r="U402" s="11" t="s">
        <v>40</v>
      </c>
      <c r="V402" s="11" t="s">
        <v>41</v>
      </c>
      <c r="W402" s="11" t="s">
        <v>42</v>
      </c>
      <c r="X402" s="11">
        <v>2000</v>
      </c>
      <c r="Y402" s="11">
        <v>31</v>
      </c>
      <c r="Z402" s="11" t="s">
        <v>43</v>
      </c>
      <c r="AA402" s="45" t="s">
        <v>252</v>
      </c>
      <c r="AB402" s="46">
        <v>36888</v>
      </c>
      <c r="AC402" s="45"/>
      <c r="AD402" s="47" t="s">
        <v>102</v>
      </c>
      <c r="AE402" s="47"/>
    </row>
    <row r="403" spans="1:31" s="58" customFormat="1" ht="13.15" customHeight="1" x14ac:dyDescent="0.25">
      <c r="A403" s="11">
        <v>2025</v>
      </c>
      <c r="B403" s="11">
        <v>12</v>
      </c>
      <c r="C403" s="11">
        <v>12</v>
      </c>
      <c r="D403" s="11">
        <v>16</v>
      </c>
      <c r="E403" s="11">
        <v>1</v>
      </c>
      <c r="F403" s="59">
        <v>22</v>
      </c>
      <c r="G403" s="11">
        <v>1072781</v>
      </c>
      <c r="H403" s="44" t="s">
        <v>253</v>
      </c>
      <c r="I403" s="44" t="s">
        <v>254</v>
      </c>
      <c r="J403" s="44" t="s">
        <v>35</v>
      </c>
      <c r="K403" s="44">
        <f>O403+O404</f>
        <v>8200000</v>
      </c>
      <c r="L403" s="11">
        <v>111</v>
      </c>
      <c r="M403" s="44" t="s">
        <v>278</v>
      </c>
      <c r="N403" s="44">
        <v>4100000</v>
      </c>
      <c r="O403" s="44">
        <v>4100000</v>
      </c>
      <c r="P403" s="47" t="s">
        <v>37</v>
      </c>
      <c r="Q403" s="47"/>
      <c r="R403" s="11"/>
      <c r="S403" s="11" t="s">
        <v>263</v>
      </c>
      <c r="T403" s="47" t="s">
        <v>1443</v>
      </c>
      <c r="U403" s="11" t="s">
        <v>40</v>
      </c>
      <c r="V403" s="11" t="s">
        <v>41</v>
      </c>
      <c r="W403" s="11" t="s">
        <v>42</v>
      </c>
      <c r="X403" s="11">
        <v>2012</v>
      </c>
      <c r="Y403" s="11">
        <v>2</v>
      </c>
      <c r="Z403" s="11" t="s">
        <v>43</v>
      </c>
      <c r="AA403" s="45" t="s">
        <v>255</v>
      </c>
      <c r="AB403" s="46">
        <v>41257</v>
      </c>
      <c r="AC403" s="45"/>
      <c r="AD403" s="47" t="s">
        <v>102</v>
      </c>
      <c r="AE403" s="47"/>
    </row>
    <row r="404" spans="1:31" s="58" customFormat="1" ht="13.15" customHeight="1" x14ac:dyDescent="0.25">
      <c r="A404" s="11">
        <v>2025</v>
      </c>
      <c r="B404" s="11">
        <v>12</v>
      </c>
      <c r="C404" s="11">
        <v>12</v>
      </c>
      <c r="D404" s="11">
        <v>16</v>
      </c>
      <c r="E404" s="11">
        <v>1</v>
      </c>
      <c r="F404" s="59">
        <v>22</v>
      </c>
      <c r="G404" s="11">
        <v>1072781</v>
      </c>
      <c r="H404" s="44" t="s">
        <v>253</v>
      </c>
      <c r="I404" s="44" t="s">
        <v>254</v>
      </c>
      <c r="J404" s="44" t="s">
        <v>35</v>
      </c>
      <c r="K404" s="44"/>
      <c r="L404" s="11">
        <v>114</v>
      </c>
      <c r="M404" s="44" t="s">
        <v>278</v>
      </c>
      <c r="N404" s="44">
        <v>4100000</v>
      </c>
      <c r="O404" s="44">
        <v>4100000</v>
      </c>
      <c r="P404" s="47" t="s">
        <v>1490</v>
      </c>
      <c r="Q404" s="47"/>
      <c r="R404" s="11"/>
      <c r="S404" s="11" t="s">
        <v>263</v>
      </c>
      <c r="T404" s="47" t="s">
        <v>1443</v>
      </c>
      <c r="U404" s="11" t="s">
        <v>40</v>
      </c>
      <c r="V404" s="11" t="s">
        <v>41</v>
      </c>
      <c r="W404" s="11" t="s">
        <v>42</v>
      </c>
      <c r="X404" s="11">
        <v>2012</v>
      </c>
      <c r="Y404" s="11">
        <v>2</v>
      </c>
      <c r="Z404" s="11" t="s">
        <v>43</v>
      </c>
      <c r="AA404" s="45" t="s">
        <v>255</v>
      </c>
      <c r="AB404" s="46">
        <v>41257</v>
      </c>
      <c r="AC404" s="45"/>
      <c r="AD404" s="47" t="s">
        <v>102</v>
      </c>
      <c r="AE404" s="47"/>
    </row>
    <row r="405" spans="1:31" s="58" customFormat="1" ht="13.15" customHeight="1" x14ac:dyDescent="0.25">
      <c r="A405" s="11">
        <v>2025</v>
      </c>
      <c r="B405" s="11">
        <v>12</v>
      </c>
      <c r="C405" s="11">
        <v>12</v>
      </c>
      <c r="D405" s="11">
        <v>16</v>
      </c>
      <c r="E405" s="11">
        <v>1</v>
      </c>
      <c r="F405" s="59">
        <v>22</v>
      </c>
      <c r="G405" s="11">
        <v>1254762</v>
      </c>
      <c r="H405" s="44" t="s">
        <v>256</v>
      </c>
      <c r="I405" s="44" t="s">
        <v>257</v>
      </c>
      <c r="J405" s="44" t="s">
        <v>35</v>
      </c>
      <c r="K405" s="44">
        <f>O405+O406+O407+O408</f>
        <v>18810000</v>
      </c>
      <c r="L405" s="11">
        <v>111</v>
      </c>
      <c r="M405" s="44" t="s">
        <v>208</v>
      </c>
      <c r="N405" s="44">
        <v>7600000</v>
      </c>
      <c r="O405" s="44">
        <v>7600000</v>
      </c>
      <c r="P405" s="47" t="s">
        <v>37</v>
      </c>
      <c r="Q405" s="47"/>
      <c r="R405" s="11"/>
      <c r="S405" s="11" t="s">
        <v>1110</v>
      </c>
      <c r="T405" s="47" t="s">
        <v>1236</v>
      </c>
      <c r="U405" s="11" t="s">
        <v>40</v>
      </c>
      <c r="V405" s="11" t="s">
        <v>41</v>
      </c>
      <c r="W405" s="11" t="s">
        <v>42</v>
      </c>
      <c r="X405" s="11">
        <v>1994</v>
      </c>
      <c r="Y405" s="11">
        <v>31</v>
      </c>
      <c r="Z405" s="11" t="s">
        <v>845</v>
      </c>
      <c r="AA405" s="45" t="s">
        <v>258</v>
      </c>
      <c r="AB405" s="46">
        <v>34663</v>
      </c>
      <c r="AC405" s="45"/>
      <c r="AD405" s="47" t="s">
        <v>102</v>
      </c>
      <c r="AE405" s="47"/>
    </row>
    <row r="406" spans="1:31" s="58" customFormat="1" ht="13.15" customHeight="1" x14ac:dyDescent="0.25">
      <c r="A406" s="11">
        <v>2025</v>
      </c>
      <c r="B406" s="11">
        <v>12</v>
      </c>
      <c r="C406" s="11">
        <v>12</v>
      </c>
      <c r="D406" s="11">
        <v>16</v>
      </c>
      <c r="E406" s="11">
        <v>1</v>
      </c>
      <c r="F406" s="59">
        <v>22</v>
      </c>
      <c r="G406" s="11">
        <v>1254762</v>
      </c>
      <c r="H406" s="44" t="s">
        <v>256</v>
      </c>
      <c r="I406" s="44" t="s">
        <v>257</v>
      </c>
      <c r="J406" s="44" t="s">
        <v>35</v>
      </c>
      <c r="K406" s="44"/>
      <c r="L406" s="11">
        <v>133</v>
      </c>
      <c r="M406" s="44" t="s">
        <v>208</v>
      </c>
      <c r="N406" s="44">
        <v>2280000</v>
      </c>
      <c r="O406" s="44">
        <v>2280000</v>
      </c>
      <c r="P406" s="47" t="s">
        <v>1287</v>
      </c>
      <c r="Q406" s="47"/>
      <c r="R406" s="11"/>
      <c r="S406" s="11" t="s">
        <v>1110</v>
      </c>
      <c r="T406" s="47" t="s">
        <v>1236</v>
      </c>
      <c r="U406" s="11" t="s">
        <v>40</v>
      </c>
      <c r="V406" s="11" t="s">
        <v>41</v>
      </c>
      <c r="W406" s="11" t="s">
        <v>42</v>
      </c>
      <c r="X406" s="11">
        <v>1994</v>
      </c>
      <c r="Y406" s="11">
        <v>31</v>
      </c>
      <c r="Z406" s="11" t="s">
        <v>845</v>
      </c>
      <c r="AA406" s="45" t="s">
        <v>258</v>
      </c>
      <c r="AB406" s="46">
        <v>34663</v>
      </c>
      <c r="AC406" s="45"/>
      <c r="AD406" s="47" t="s">
        <v>102</v>
      </c>
      <c r="AE406" s="47"/>
    </row>
    <row r="407" spans="1:31" s="58" customFormat="1" ht="13.15" customHeight="1" x14ac:dyDescent="0.25">
      <c r="A407" s="11">
        <v>2025</v>
      </c>
      <c r="B407" s="11">
        <v>12</v>
      </c>
      <c r="C407" s="11">
        <v>12</v>
      </c>
      <c r="D407" s="11">
        <v>16</v>
      </c>
      <c r="E407" s="11">
        <v>1</v>
      </c>
      <c r="F407" s="59">
        <v>22</v>
      </c>
      <c r="G407" s="11">
        <v>1254762</v>
      </c>
      <c r="H407" s="44" t="s">
        <v>256</v>
      </c>
      <c r="I407" s="44" t="s">
        <v>257</v>
      </c>
      <c r="J407" s="44" t="s">
        <v>35</v>
      </c>
      <c r="K407" s="44"/>
      <c r="L407" s="11">
        <v>114</v>
      </c>
      <c r="M407" s="44" t="s">
        <v>208</v>
      </c>
      <c r="N407" s="44">
        <v>7600000</v>
      </c>
      <c r="O407" s="44">
        <v>7600000</v>
      </c>
      <c r="P407" s="47" t="s">
        <v>1490</v>
      </c>
      <c r="Q407" s="47"/>
      <c r="R407" s="11"/>
      <c r="S407" s="11" t="s">
        <v>1110</v>
      </c>
      <c r="T407" s="47" t="s">
        <v>1236</v>
      </c>
      <c r="U407" s="11" t="s">
        <v>40</v>
      </c>
      <c r="V407" s="11" t="s">
        <v>41</v>
      </c>
      <c r="W407" s="11" t="s">
        <v>42</v>
      </c>
      <c r="X407" s="11">
        <v>1994</v>
      </c>
      <c r="Y407" s="11">
        <v>31</v>
      </c>
      <c r="Z407" s="11" t="s">
        <v>845</v>
      </c>
      <c r="AA407" s="45" t="s">
        <v>258</v>
      </c>
      <c r="AB407" s="46">
        <v>34663</v>
      </c>
      <c r="AC407" s="45"/>
      <c r="AD407" s="47" t="s">
        <v>102</v>
      </c>
      <c r="AE407" s="47"/>
    </row>
    <row r="408" spans="1:31" s="58" customFormat="1" ht="13.15" customHeight="1" x14ac:dyDescent="0.25">
      <c r="A408" s="11">
        <v>2025</v>
      </c>
      <c r="B408" s="11">
        <v>12</v>
      </c>
      <c r="C408" s="11">
        <v>12</v>
      </c>
      <c r="D408" s="11">
        <v>16</v>
      </c>
      <c r="E408" s="11">
        <v>1</v>
      </c>
      <c r="F408" s="59">
        <v>22</v>
      </c>
      <c r="G408" s="11">
        <v>1254762</v>
      </c>
      <c r="H408" s="44" t="s">
        <v>256</v>
      </c>
      <c r="I408" s="44" t="s">
        <v>257</v>
      </c>
      <c r="J408" s="44" t="s">
        <v>35</v>
      </c>
      <c r="K408" s="44"/>
      <c r="L408" s="11">
        <v>133</v>
      </c>
      <c r="M408" s="44" t="s">
        <v>208</v>
      </c>
      <c r="N408" s="51">
        <v>1330000</v>
      </c>
      <c r="O408" s="51">
        <v>1330000</v>
      </c>
      <c r="P408" s="47" t="s">
        <v>1483</v>
      </c>
      <c r="Q408" s="47"/>
      <c r="R408" s="11"/>
      <c r="S408" s="11" t="s">
        <v>1110</v>
      </c>
      <c r="T408" s="47" t="s">
        <v>1236</v>
      </c>
      <c r="U408" s="11" t="s">
        <v>40</v>
      </c>
      <c r="V408" s="11" t="s">
        <v>41</v>
      </c>
      <c r="W408" s="11" t="s">
        <v>42</v>
      </c>
      <c r="X408" s="11">
        <v>1994</v>
      </c>
      <c r="Y408" s="11">
        <v>31</v>
      </c>
      <c r="Z408" s="11" t="s">
        <v>845</v>
      </c>
      <c r="AA408" s="45" t="s">
        <v>258</v>
      </c>
      <c r="AB408" s="46">
        <v>34663</v>
      </c>
      <c r="AC408" s="45"/>
      <c r="AD408" s="47" t="s">
        <v>102</v>
      </c>
      <c r="AE408" s="47"/>
    </row>
    <row r="409" spans="1:31" s="58" customFormat="1" ht="12.75" customHeight="1" x14ac:dyDescent="0.25">
      <c r="A409" s="11">
        <v>2025</v>
      </c>
      <c r="B409" s="11">
        <v>12</v>
      </c>
      <c r="C409" s="11">
        <v>12</v>
      </c>
      <c r="D409" s="11">
        <v>16</v>
      </c>
      <c r="E409" s="11">
        <v>1</v>
      </c>
      <c r="F409" s="59">
        <v>22</v>
      </c>
      <c r="G409" s="11">
        <v>2182571</v>
      </c>
      <c r="H409" s="44" t="s">
        <v>259</v>
      </c>
      <c r="I409" s="44" t="s">
        <v>260</v>
      </c>
      <c r="J409" s="44" t="s">
        <v>35</v>
      </c>
      <c r="K409" s="44">
        <f>N409+N410+N411+N412+N413+N414</f>
        <v>18980000</v>
      </c>
      <c r="L409" s="11">
        <v>111</v>
      </c>
      <c r="M409" s="44" t="s">
        <v>278</v>
      </c>
      <c r="N409" s="44">
        <v>4100000</v>
      </c>
      <c r="O409" s="44">
        <v>4100000</v>
      </c>
      <c r="P409" s="47" t="s">
        <v>37</v>
      </c>
      <c r="Q409" s="47"/>
      <c r="R409" s="11"/>
      <c r="S409" s="11" t="s">
        <v>263</v>
      </c>
      <c r="T409" s="47" t="s">
        <v>261</v>
      </c>
      <c r="U409" s="11" t="s">
        <v>40</v>
      </c>
      <c r="V409" s="11" t="s">
        <v>41</v>
      </c>
      <c r="W409" s="11" t="s">
        <v>42</v>
      </c>
      <c r="X409" s="11">
        <v>1993</v>
      </c>
      <c r="Y409" s="11">
        <v>31</v>
      </c>
      <c r="Z409" s="11" t="s">
        <v>43</v>
      </c>
      <c r="AA409" s="45" t="s">
        <v>262</v>
      </c>
      <c r="AB409" s="46">
        <v>33980</v>
      </c>
      <c r="AC409" s="45"/>
      <c r="AD409" s="47" t="s">
        <v>102</v>
      </c>
      <c r="AE409" s="47"/>
    </row>
    <row r="410" spans="1:31" s="58" customFormat="1" ht="13.15" customHeight="1" x14ac:dyDescent="0.25">
      <c r="A410" s="11">
        <v>2025</v>
      </c>
      <c r="B410" s="11">
        <v>12</v>
      </c>
      <c r="C410" s="11">
        <v>12</v>
      </c>
      <c r="D410" s="11">
        <v>16</v>
      </c>
      <c r="E410" s="11">
        <v>1</v>
      </c>
      <c r="F410" s="59">
        <v>22</v>
      </c>
      <c r="G410" s="11">
        <v>2182571</v>
      </c>
      <c r="H410" s="44" t="s">
        <v>259</v>
      </c>
      <c r="I410" s="44" t="s">
        <v>260</v>
      </c>
      <c r="J410" s="44" t="s">
        <v>35</v>
      </c>
      <c r="K410" s="44"/>
      <c r="L410" s="11">
        <v>133</v>
      </c>
      <c r="M410" s="44" t="s">
        <v>278</v>
      </c>
      <c r="N410" s="44">
        <v>2190000</v>
      </c>
      <c r="O410" s="44">
        <v>2190000</v>
      </c>
      <c r="P410" s="47" t="s">
        <v>53</v>
      </c>
      <c r="Q410" s="47"/>
      <c r="R410" s="11"/>
      <c r="S410" s="11" t="s">
        <v>263</v>
      </c>
      <c r="T410" s="47" t="s">
        <v>261</v>
      </c>
      <c r="U410" s="11" t="s">
        <v>40</v>
      </c>
      <c r="V410" s="11" t="s">
        <v>41</v>
      </c>
      <c r="W410" s="11" t="s">
        <v>42</v>
      </c>
      <c r="X410" s="11">
        <v>1993</v>
      </c>
      <c r="Y410" s="11">
        <v>31</v>
      </c>
      <c r="Z410" s="11" t="s">
        <v>43</v>
      </c>
      <c r="AA410" s="45" t="s">
        <v>262</v>
      </c>
      <c r="AB410" s="46">
        <v>33980</v>
      </c>
      <c r="AC410" s="45"/>
      <c r="AD410" s="47" t="s">
        <v>102</v>
      </c>
      <c r="AE410" s="47"/>
    </row>
    <row r="411" spans="1:31" s="58" customFormat="1" ht="13.15" customHeight="1" x14ac:dyDescent="0.25">
      <c r="A411" s="11">
        <v>2025</v>
      </c>
      <c r="B411" s="11">
        <v>12</v>
      </c>
      <c r="C411" s="11">
        <v>12</v>
      </c>
      <c r="D411" s="11">
        <v>16</v>
      </c>
      <c r="E411" s="11">
        <v>1</v>
      </c>
      <c r="F411" s="59">
        <v>22</v>
      </c>
      <c r="G411" s="11">
        <v>2182571</v>
      </c>
      <c r="H411" s="44" t="s">
        <v>259</v>
      </c>
      <c r="I411" s="44" t="s">
        <v>260</v>
      </c>
      <c r="J411" s="44" t="s">
        <v>35</v>
      </c>
      <c r="K411" s="44"/>
      <c r="L411" s="11">
        <v>199</v>
      </c>
      <c r="M411" s="44" t="s">
        <v>278</v>
      </c>
      <c r="N411" s="44">
        <v>3200000</v>
      </c>
      <c r="O411" s="44">
        <v>3200000</v>
      </c>
      <c r="P411" s="47" t="s">
        <v>118</v>
      </c>
      <c r="Q411" s="47"/>
      <c r="R411" s="11"/>
      <c r="S411" s="11" t="s">
        <v>263</v>
      </c>
      <c r="T411" s="47" t="s">
        <v>261</v>
      </c>
      <c r="U411" s="11" t="s">
        <v>40</v>
      </c>
      <c r="V411" s="11" t="s">
        <v>41</v>
      </c>
      <c r="W411" s="11" t="s">
        <v>42</v>
      </c>
      <c r="X411" s="11">
        <v>1993</v>
      </c>
      <c r="Y411" s="11">
        <v>31</v>
      </c>
      <c r="Z411" s="11" t="s">
        <v>43</v>
      </c>
      <c r="AA411" s="45" t="s">
        <v>262</v>
      </c>
      <c r="AB411" s="46">
        <v>33980</v>
      </c>
      <c r="AC411" s="45"/>
      <c r="AD411" s="47" t="s">
        <v>102</v>
      </c>
      <c r="AE411" s="47"/>
    </row>
    <row r="412" spans="1:31" s="58" customFormat="1" ht="12.75" customHeight="1" x14ac:dyDescent="0.25">
      <c r="A412" s="11">
        <v>2025</v>
      </c>
      <c r="B412" s="11">
        <v>12</v>
      </c>
      <c r="C412" s="11">
        <v>12</v>
      </c>
      <c r="D412" s="11">
        <v>16</v>
      </c>
      <c r="E412" s="11">
        <v>1</v>
      </c>
      <c r="F412" s="59">
        <v>22</v>
      </c>
      <c r="G412" s="11">
        <v>2182571</v>
      </c>
      <c r="H412" s="44" t="s">
        <v>259</v>
      </c>
      <c r="I412" s="44" t="s">
        <v>260</v>
      </c>
      <c r="J412" s="44" t="s">
        <v>35</v>
      </c>
      <c r="K412" s="44"/>
      <c r="L412" s="11">
        <v>114</v>
      </c>
      <c r="M412" s="44" t="s">
        <v>278</v>
      </c>
      <c r="N412" s="44">
        <v>4100000</v>
      </c>
      <c r="O412" s="44">
        <v>4100000</v>
      </c>
      <c r="P412" s="47" t="s">
        <v>1490</v>
      </c>
      <c r="Q412" s="47"/>
      <c r="R412" s="11"/>
      <c r="S412" s="11" t="s">
        <v>263</v>
      </c>
      <c r="T412" s="47" t="s">
        <v>261</v>
      </c>
      <c r="U412" s="11" t="s">
        <v>40</v>
      </c>
      <c r="V412" s="11" t="s">
        <v>41</v>
      </c>
      <c r="W412" s="11" t="s">
        <v>42</v>
      </c>
      <c r="X412" s="11">
        <v>1993</v>
      </c>
      <c r="Y412" s="11">
        <v>31</v>
      </c>
      <c r="Z412" s="11" t="s">
        <v>43</v>
      </c>
      <c r="AA412" s="45" t="s">
        <v>262</v>
      </c>
      <c r="AB412" s="46">
        <v>33980</v>
      </c>
      <c r="AC412" s="45"/>
      <c r="AD412" s="47" t="s">
        <v>102</v>
      </c>
      <c r="AE412" s="47"/>
    </row>
    <row r="413" spans="1:31" s="58" customFormat="1" ht="13.15" customHeight="1" x14ac:dyDescent="0.25">
      <c r="A413" s="11">
        <v>2025</v>
      </c>
      <c r="B413" s="11">
        <v>12</v>
      </c>
      <c r="C413" s="11">
        <v>12</v>
      </c>
      <c r="D413" s="11">
        <v>16</v>
      </c>
      <c r="E413" s="11">
        <v>1</v>
      </c>
      <c r="F413" s="59">
        <v>22</v>
      </c>
      <c r="G413" s="11">
        <v>2182571</v>
      </c>
      <c r="H413" s="44" t="s">
        <v>259</v>
      </c>
      <c r="I413" s="44" t="s">
        <v>260</v>
      </c>
      <c r="J413" s="44" t="s">
        <v>35</v>
      </c>
      <c r="K413" s="44"/>
      <c r="L413" s="11">
        <v>133</v>
      </c>
      <c r="M413" s="44" t="s">
        <v>278</v>
      </c>
      <c r="N413" s="44">
        <v>2190000</v>
      </c>
      <c r="O413" s="44">
        <v>2190000</v>
      </c>
      <c r="P413" s="47" t="s">
        <v>1483</v>
      </c>
      <c r="Q413" s="47"/>
      <c r="R413" s="11"/>
      <c r="S413" s="11" t="s">
        <v>263</v>
      </c>
      <c r="T413" s="47" t="s">
        <v>261</v>
      </c>
      <c r="U413" s="11" t="s">
        <v>40</v>
      </c>
      <c r="V413" s="11" t="s">
        <v>41</v>
      </c>
      <c r="W413" s="11" t="s">
        <v>42</v>
      </c>
      <c r="X413" s="11">
        <v>1993</v>
      </c>
      <c r="Y413" s="11">
        <v>31</v>
      </c>
      <c r="Z413" s="11" t="s">
        <v>43</v>
      </c>
      <c r="AA413" s="45" t="s">
        <v>262</v>
      </c>
      <c r="AB413" s="46">
        <v>33980</v>
      </c>
      <c r="AC413" s="45"/>
      <c r="AD413" s="47" t="s">
        <v>102</v>
      </c>
      <c r="AE413" s="47"/>
    </row>
    <row r="414" spans="1:31" s="58" customFormat="1" ht="13.15" customHeight="1" x14ac:dyDescent="0.25">
      <c r="A414" s="11">
        <v>2025</v>
      </c>
      <c r="B414" s="11">
        <v>12</v>
      </c>
      <c r="C414" s="11">
        <v>12</v>
      </c>
      <c r="D414" s="11">
        <v>16</v>
      </c>
      <c r="E414" s="11">
        <v>1</v>
      </c>
      <c r="F414" s="59">
        <v>22</v>
      </c>
      <c r="G414" s="11">
        <v>2182571</v>
      </c>
      <c r="H414" s="44" t="s">
        <v>259</v>
      </c>
      <c r="I414" s="44" t="s">
        <v>260</v>
      </c>
      <c r="J414" s="44" t="s">
        <v>35</v>
      </c>
      <c r="K414" s="44"/>
      <c r="L414" s="11">
        <v>199</v>
      </c>
      <c r="M414" s="44" t="s">
        <v>278</v>
      </c>
      <c r="N414" s="44">
        <v>3200000</v>
      </c>
      <c r="O414" s="44">
        <v>3200000</v>
      </c>
      <c r="P414" s="47" t="s">
        <v>1484</v>
      </c>
      <c r="Q414" s="47"/>
      <c r="R414" s="11"/>
      <c r="S414" s="11" t="s">
        <v>263</v>
      </c>
      <c r="T414" s="47" t="s">
        <v>261</v>
      </c>
      <c r="U414" s="11" t="s">
        <v>40</v>
      </c>
      <c r="V414" s="11" t="s">
        <v>41</v>
      </c>
      <c r="W414" s="11" t="s">
        <v>42</v>
      </c>
      <c r="X414" s="11">
        <v>1993</v>
      </c>
      <c r="Y414" s="11">
        <v>31</v>
      </c>
      <c r="Z414" s="11" t="s">
        <v>43</v>
      </c>
      <c r="AA414" s="45" t="s">
        <v>262</v>
      </c>
      <c r="AB414" s="46">
        <v>33980</v>
      </c>
      <c r="AC414" s="45"/>
      <c r="AD414" s="47" t="s">
        <v>102</v>
      </c>
      <c r="AE414" s="47"/>
    </row>
    <row r="415" spans="1:31" s="58" customFormat="1" ht="13.15" customHeight="1" x14ac:dyDescent="0.25">
      <c r="A415" s="11">
        <v>2025</v>
      </c>
      <c r="B415" s="11">
        <v>12</v>
      </c>
      <c r="C415" s="11">
        <v>12</v>
      </c>
      <c r="D415" s="11">
        <v>16</v>
      </c>
      <c r="E415" s="11">
        <v>1</v>
      </c>
      <c r="F415" s="59">
        <v>22</v>
      </c>
      <c r="G415" s="11">
        <v>2940235</v>
      </c>
      <c r="H415" s="44" t="s">
        <v>264</v>
      </c>
      <c r="I415" s="44" t="s">
        <v>265</v>
      </c>
      <c r="J415" s="44" t="s">
        <v>35</v>
      </c>
      <c r="K415" s="44">
        <f>O415+O416</f>
        <v>8200000</v>
      </c>
      <c r="L415" s="11">
        <v>111</v>
      </c>
      <c r="M415" s="44" t="s">
        <v>278</v>
      </c>
      <c r="N415" s="44">
        <v>4100000</v>
      </c>
      <c r="O415" s="44">
        <v>4100000</v>
      </c>
      <c r="P415" s="47" t="s">
        <v>37</v>
      </c>
      <c r="Q415" s="47"/>
      <c r="R415" s="11"/>
      <c r="S415" s="11" t="s">
        <v>263</v>
      </c>
      <c r="T415" s="47" t="s">
        <v>1235</v>
      </c>
      <c r="U415" s="11" t="s">
        <v>40</v>
      </c>
      <c r="V415" s="11" t="s">
        <v>41</v>
      </c>
      <c r="W415" s="11" t="s">
        <v>42</v>
      </c>
      <c r="X415" s="11">
        <v>1995</v>
      </c>
      <c r="Y415" s="11">
        <v>2</v>
      </c>
      <c r="Z415" s="11" t="s">
        <v>636</v>
      </c>
      <c r="AA415" s="45" t="s">
        <v>266</v>
      </c>
      <c r="AB415" s="46">
        <v>34838</v>
      </c>
      <c r="AC415" s="45"/>
      <c r="AD415" s="47" t="s">
        <v>102</v>
      </c>
      <c r="AE415" s="47"/>
    </row>
    <row r="416" spans="1:31" s="58" customFormat="1" ht="13.15" customHeight="1" x14ac:dyDescent="0.25">
      <c r="A416" s="11">
        <v>2025</v>
      </c>
      <c r="B416" s="11">
        <v>12</v>
      </c>
      <c r="C416" s="11">
        <v>12</v>
      </c>
      <c r="D416" s="11">
        <v>16</v>
      </c>
      <c r="E416" s="11">
        <v>1</v>
      </c>
      <c r="F416" s="59">
        <v>22</v>
      </c>
      <c r="G416" s="11">
        <v>2940235</v>
      </c>
      <c r="H416" s="44" t="s">
        <v>264</v>
      </c>
      <c r="I416" s="44" t="s">
        <v>265</v>
      </c>
      <c r="J416" s="44" t="s">
        <v>35</v>
      </c>
      <c r="K416" s="44"/>
      <c r="L416" s="11">
        <v>114</v>
      </c>
      <c r="M416" s="44" t="s">
        <v>278</v>
      </c>
      <c r="N416" s="44">
        <v>4100000</v>
      </c>
      <c r="O416" s="44">
        <v>4100000</v>
      </c>
      <c r="P416" s="47" t="s">
        <v>1490</v>
      </c>
      <c r="Q416" s="47"/>
      <c r="R416" s="11"/>
      <c r="S416" s="11" t="s">
        <v>263</v>
      </c>
      <c r="T416" s="47" t="s">
        <v>1235</v>
      </c>
      <c r="U416" s="11" t="s">
        <v>40</v>
      </c>
      <c r="V416" s="11" t="s">
        <v>41</v>
      </c>
      <c r="W416" s="11" t="s">
        <v>42</v>
      </c>
      <c r="X416" s="11">
        <v>1995</v>
      </c>
      <c r="Y416" s="11">
        <v>2</v>
      </c>
      <c r="Z416" s="11" t="s">
        <v>636</v>
      </c>
      <c r="AA416" s="45" t="s">
        <v>266</v>
      </c>
      <c r="AB416" s="46">
        <v>34838</v>
      </c>
      <c r="AC416" s="45"/>
      <c r="AD416" s="47" t="s">
        <v>102</v>
      </c>
      <c r="AE416" s="47"/>
    </row>
    <row r="417" spans="1:31" s="58" customFormat="1" ht="13.15" customHeight="1" x14ac:dyDescent="0.25">
      <c r="A417" s="11">
        <v>2025</v>
      </c>
      <c r="B417" s="11">
        <v>12</v>
      </c>
      <c r="C417" s="11">
        <v>12</v>
      </c>
      <c r="D417" s="11">
        <v>16</v>
      </c>
      <c r="E417" s="11">
        <v>1</v>
      </c>
      <c r="F417" s="59">
        <v>22</v>
      </c>
      <c r="G417" s="11">
        <v>2981758</v>
      </c>
      <c r="H417" s="44" t="s">
        <v>267</v>
      </c>
      <c r="I417" s="44" t="s">
        <v>268</v>
      </c>
      <c r="J417" s="44" t="s">
        <v>35</v>
      </c>
      <c r="K417" s="44">
        <f>O417+O418</f>
        <v>8200000</v>
      </c>
      <c r="L417" s="11">
        <v>111</v>
      </c>
      <c r="M417" s="44" t="s">
        <v>278</v>
      </c>
      <c r="N417" s="44">
        <v>4100000</v>
      </c>
      <c r="O417" s="44">
        <v>4100000</v>
      </c>
      <c r="P417" s="47" t="s">
        <v>37</v>
      </c>
      <c r="Q417" s="47"/>
      <c r="R417" s="11"/>
      <c r="S417" s="11" t="s">
        <v>263</v>
      </c>
      <c r="T417" s="47" t="s">
        <v>1252</v>
      </c>
      <c r="U417" s="11" t="s">
        <v>40</v>
      </c>
      <c r="V417" s="11" t="s">
        <v>41</v>
      </c>
      <c r="W417" s="11" t="s">
        <v>42</v>
      </c>
      <c r="X417" s="11">
        <v>2018</v>
      </c>
      <c r="Y417" s="11">
        <v>36</v>
      </c>
      <c r="Z417" s="11" t="s">
        <v>43</v>
      </c>
      <c r="AA417" s="45" t="s">
        <v>269</v>
      </c>
      <c r="AB417" s="46">
        <v>43136</v>
      </c>
      <c r="AC417" s="45"/>
      <c r="AD417" s="47" t="s">
        <v>102</v>
      </c>
      <c r="AE417" s="47"/>
    </row>
    <row r="418" spans="1:31" s="58" customFormat="1" ht="13.15" customHeight="1" x14ac:dyDescent="0.25">
      <c r="A418" s="11">
        <v>2025</v>
      </c>
      <c r="B418" s="11">
        <v>12</v>
      </c>
      <c r="C418" s="11">
        <v>12</v>
      </c>
      <c r="D418" s="11">
        <v>16</v>
      </c>
      <c r="E418" s="11">
        <v>1</v>
      </c>
      <c r="F418" s="59">
        <v>22</v>
      </c>
      <c r="G418" s="11">
        <v>2981758</v>
      </c>
      <c r="H418" s="44" t="s">
        <v>267</v>
      </c>
      <c r="I418" s="44" t="s">
        <v>268</v>
      </c>
      <c r="J418" s="44" t="s">
        <v>35</v>
      </c>
      <c r="K418" s="44"/>
      <c r="L418" s="11">
        <v>114</v>
      </c>
      <c r="M418" s="44" t="s">
        <v>278</v>
      </c>
      <c r="N418" s="44">
        <v>4100000</v>
      </c>
      <c r="O418" s="44">
        <v>4100000</v>
      </c>
      <c r="P418" s="47" t="s">
        <v>1490</v>
      </c>
      <c r="Q418" s="47"/>
      <c r="R418" s="11"/>
      <c r="S418" s="11" t="s">
        <v>263</v>
      </c>
      <c r="T418" s="47" t="s">
        <v>1252</v>
      </c>
      <c r="U418" s="11" t="s">
        <v>40</v>
      </c>
      <c r="V418" s="11" t="s">
        <v>41</v>
      </c>
      <c r="W418" s="11" t="s">
        <v>42</v>
      </c>
      <c r="X418" s="11">
        <v>2018</v>
      </c>
      <c r="Y418" s="11">
        <v>36</v>
      </c>
      <c r="Z418" s="11" t="s">
        <v>43</v>
      </c>
      <c r="AA418" s="45" t="s">
        <v>269</v>
      </c>
      <c r="AB418" s="46">
        <v>43136</v>
      </c>
      <c r="AC418" s="45"/>
      <c r="AD418" s="47" t="s">
        <v>102</v>
      </c>
      <c r="AE418" s="47"/>
    </row>
    <row r="419" spans="1:31" s="58" customFormat="1" ht="13.15" customHeight="1" x14ac:dyDescent="0.25">
      <c r="A419" s="11">
        <v>2025</v>
      </c>
      <c r="B419" s="11">
        <v>12</v>
      </c>
      <c r="C419" s="11">
        <v>12</v>
      </c>
      <c r="D419" s="11">
        <v>16</v>
      </c>
      <c r="E419" s="11">
        <v>1</v>
      </c>
      <c r="F419" s="59">
        <v>22</v>
      </c>
      <c r="G419" s="11">
        <v>3440688</v>
      </c>
      <c r="H419" s="44" t="s">
        <v>270</v>
      </c>
      <c r="I419" s="44" t="s">
        <v>271</v>
      </c>
      <c r="J419" s="44" t="s">
        <v>35</v>
      </c>
      <c r="K419" s="44">
        <f>O419+O420+O421+O422+O423+O424</f>
        <v>18980000</v>
      </c>
      <c r="L419" s="11">
        <v>111</v>
      </c>
      <c r="M419" s="44" t="s">
        <v>278</v>
      </c>
      <c r="N419" s="44">
        <v>4100000</v>
      </c>
      <c r="O419" s="44">
        <v>4100000</v>
      </c>
      <c r="P419" s="47" t="s">
        <v>37</v>
      </c>
      <c r="Q419" s="47"/>
      <c r="R419" s="11"/>
      <c r="S419" s="11" t="s">
        <v>263</v>
      </c>
      <c r="T419" s="47" t="s">
        <v>1250</v>
      </c>
      <c r="U419" s="11" t="s">
        <v>40</v>
      </c>
      <c r="V419" s="11" t="s">
        <v>41</v>
      </c>
      <c r="W419" s="11" t="s">
        <v>42</v>
      </c>
      <c r="X419" s="11">
        <v>2017</v>
      </c>
      <c r="Y419" s="11">
        <v>4</v>
      </c>
      <c r="Z419" s="11" t="s">
        <v>43</v>
      </c>
      <c r="AA419" s="45" t="s">
        <v>272</v>
      </c>
      <c r="AB419" s="46">
        <v>43222</v>
      </c>
      <c r="AC419" s="45"/>
      <c r="AD419" s="47" t="s">
        <v>102</v>
      </c>
      <c r="AE419" s="47"/>
    </row>
    <row r="420" spans="1:31" s="58" customFormat="1" ht="13.15" customHeight="1" x14ac:dyDescent="0.25">
      <c r="A420" s="11">
        <v>2025</v>
      </c>
      <c r="B420" s="11">
        <v>12</v>
      </c>
      <c r="C420" s="11">
        <v>12</v>
      </c>
      <c r="D420" s="11">
        <v>16</v>
      </c>
      <c r="E420" s="11">
        <v>1</v>
      </c>
      <c r="F420" s="59">
        <v>22</v>
      </c>
      <c r="G420" s="11">
        <v>3440688</v>
      </c>
      <c r="H420" s="44" t="s">
        <v>270</v>
      </c>
      <c r="I420" s="44" t="s">
        <v>271</v>
      </c>
      <c r="J420" s="44" t="s">
        <v>35</v>
      </c>
      <c r="K420" s="44"/>
      <c r="L420" s="11">
        <v>133</v>
      </c>
      <c r="M420" s="44" t="s">
        <v>278</v>
      </c>
      <c r="N420" s="44">
        <v>2190000</v>
      </c>
      <c r="O420" s="44">
        <v>2190000</v>
      </c>
      <c r="P420" s="47" t="s">
        <v>53</v>
      </c>
      <c r="Q420" s="47"/>
      <c r="R420" s="11"/>
      <c r="S420" s="11" t="s">
        <v>263</v>
      </c>
      <c r="T420" s="47" t="s">
        <v>1250</v>
      </c>
      <c r="U420" s="11" t="s">
        <v>40</v>
      </c>
      <c r="V420" s="11" t="s">
        <v>41</v>
      </c>
      <c r="W420" s="11" t="s">
        <v>42</v>
      </c>
      <c r="X420" s="11">
        <v>2017</v>
      </c>
      <c r="Y420" s="11">
        <v>4</v>
      </c>
      <c r="Z420" s="11" t="s">
        <v>43</v>
      </c>
      <c r="AA420" s="45" t="s">
        <v>272</v>
      </c>
      <c r="AB420" s="46">
        <v>43222</v>
      </c>
      <c r="AC420" s="45"/>
      <c r="AD420" s="47" t="s">
        <v>102</v>
      </c>
      <c r="AE420" s="47"/>
    </row>
    <row r="421" spans="1:31" s="58" customFormat="1" ht="13.15" customHeight="1" x14ac:dyDescent="0.25">
      <c r="A421" s="11">
        <v>2025</v>
      </c>
      <c r="B421" s="11">
        <v>12</v>
      </c>
      <c r="C421" s="11">
        <v>12</v>
      </c>
      <c r="D421" s="11">
        <v>16</v>
      </c>
      <c r="E421" s="11">
        <v>1</v>
      </c>
      <c r="F421" s="59">
        <v>22</v>
      </c>
      <c r="G421" s="11">
        <v>3440688</v>
      </c>
      <c r="H421" s="44" t="s">
        <v>270</v>
      </c>
      <c r="I421" s="44" t="s">
        <v>271</v>
      </c>
      <c r="J421" s="44" t="s">
        <v>35</v>
      </c>
      <c r="K421" s="44"/>
      <c r="L421" s="11">
        <v>199</v>
      </c>
      <c r="M421" s="44" t="s">
        <v>278</v>
      </c>
      <c r="N421" s="44">
        <v>3200000</v>
      </c>
      <c r="O421" s="44">
        <v>3200000</v>
      </c>
      <c r="P421" s="47" t="s">
        <v>118</v>
      </c>
      <c r="Q421" s="47"/>
      <c r="R421" s="11"/>
      <c r="S421" s="11" t="s">
        <v>263</v>
      </c>
      <c r="T421" s="47" t="s">
        <v>1250</v>
      </c>
      <c r="U421" s="11" t="s">
        <v>40</v>
      </c>
      <c r="V421" s="11" t="s">
        <v>41</v>
      </c>
      <c r="W421" s="11" t="s">
        <v>42</v>
      </c>
      <c r="X421" s="11">
        <v>2017</v>
      </c>
      <c r="Y421" s="11">
        <v>4</v>
      </c>
      <c r="Z421" s="11" t="s">
        <v>43</v>
      </c>
      <c r="AA421" s="45" t="s">
        <v>272</v>
      </c>
      <c r="AB421" s="46">
        <v>43222</v>
      </c>
      <c r="AC421" s="45"/>
      <c r="AD421" s="47" t="s">
        <v>102</v>
      </c>
      <c r="AE421" s="47"/>
    </row>
    <row r="422" spans="1:31" s="58" customFormat="1" ht="13.15" customHeight="1" x14ac:dyDescent="0.25">
      <c r="A422" s="11">
        <v>2025</v>
      </c>
      <c r="B422" s="11">
        <v>12</v>
      </c>
      <c r="C422" s="11">
        <v>12</v>
      </c>
      <c r="D422" s="11">
        <v>16</v>
      </c>
      <c r="E422" s="11">
        <v>1</v>
      </c>
      <c r="F422" s="59">
        <v>22</v>
      </c>
      <c r="G422" s="11">
        <v>3440688</v>
      </c>
      <c r="H422" s="44" t="s">
        <v>270</v>
      </c>
      <c r="I422" s="44" t="s">
        <v>271</v>
      </c>
      <c r="J422" s="44" t="s">
        <v>35</v>
      </c>
      <c r="K422" s="44"/>
      <c r="L422" s="11">
        <v>114</v>
      </c>
      <c r="M422" s="44" t="s">
        <v>278</v>
      </c>
      <c r="N422" s="44">
        <v>4100000</v>
      </c>
      <c r="O422" s="44">
        <v>4100000</v>
      </c>
      <c r="P422" s="47" t="s">
        <v>1490</v>
      </c>
      <c r="Q422" s="47"/>
      <c r="R422" s="11"/>
      <c r="S422" s="11" t="s">
        <v>263</v>
      </c>
      <c r="T422" s="47" t="s">
        <v>1250</v>
      </c>
      <c r="U422" s="11" t="s">
        <v>40</v>
      </c>
      <c r="V422" s="11" t="s">
        <v>41</v>
      </c>
      <c r="W422" s="11" t="s">
        <v>42</v>
      </c>
      <c r="X422" s="11">
        <v>2017</v>
      </c>
      <c r="Y422" s="11">
        <v>4</v>
      </c>
      <c r="Z422" s="11" t="s">
        <v>43</v>
      </c>
      <c r="AA422" s="45" t="s">
        <v>272</v>
      </c>
      <c r="AB422" s="46">
        <v>43222</v>
      </c>
      <c r="AC422" s="45"/>
      <c r="AD422" s="47" t="s">
        <v>102</v>
      </c>
      <c r="AE422" s="47"/>
    </row>
    <row r="423" spans="1:31" s="58" customFormat="1" ht="13.15" customHeight="1" x14ac:dyDescent="0.25">
      <c r="A423" s="11">
        <v>2025</v>
      </c>
      <c r="B423" s="11">
        <v>12</v>
      </c>
      <c r="C423" s="11">
        <v>12</v>
      </c>
      <c r="D423" s="11">
        <v>16</v>
      </c>
      <c r="E423" s="11">
        <v>1</v>
      </c>
      <c r="F423" s="59">
        <v>22</v>
      </c>
      <c r="G423" s="11">
        <v>3440688</v>
      </c>
      <c r="H423" s="44" t="s">
        <v>270</v>
      </c>
      <c r="I423" s="44" t="s">
        <v>271</v>
      </c>
      <c r="J423" s="44" t="s">
        <v>35</v>
      </c>
      <c r="K423" s="44"/>
      <c r="L423" s="11">
        <v>133</v>
      </c>
      <c r="M423" s="44" t="s">
        <v>278</v>
      </c>
      <c r="N423" s="44">
        <v>2190000</v>
      </c>
      <c r="O423" s="44">
        <v>2190000</v>
      </c>
      <c r="P423" s="47" t="s">
        <v>1483</v>
      </c>
      <c r="Q423" s="47"/>
      <c r="R423" s="11"/>
      <c r="S423" s="11" t="s">
        <v>263</v>
      </c>
      <c r="T423" s="47" t="s">
        <v>1250</v>
      </c>
      <c r="U423" s="11" t="s">
        <v>40</v>
      </c>
      <c r="V423" s="11" t="s">
        <v>41</v>
      </c>
      <c r="W423" s="11" t="s">
        <v>42</v>
      </c>
      <c r="X423" s="11">
        <v>2017</v>
      </c>
      <c r="Y423" s="11">
        <v>4</v>
      </c>
      <c r="Z423" s="11" t="s">
        <v>43</v>
      </c>
      <c r="AA423" s="45" t="s">
        <v>272</v>
      </c>
      <c r="AB423" s="46">
        <v>43222</v>
      </c>
      <c r="AC423" s="45"/>
      <c r="AD423" s="47" t="s">
        <v>102</v>
      </c>
      <c r="AE423" s="47"/>
    </row>
    <row r="424" spans="1:31" s="58" customFormat="1" ht="13.15" customHeight="1" x14ac:dyDescent="0.25">
      <c r="A424" s="11">
        <v>2025</v>
      </c>
      <c r="B424" s="11">
        <v>12</v>
      </c>
      <c r="C424" s="11">
        <v>12</v>
      </c>
      <c r="D424" s="11">
        <v>16</v>
      </c>
      <c r="E424" s="11">
        <v>1</v>
      </c>
      <c r="F424" s="59">
        <v>22</v>
      </c>
      <c r="G424" s="11">
        <v>3440688</v>
      </c>
      <c r="H424" s="44" t="s">
        <v>270</v>
      </c>
      <c r="I424" s="44" t="s">
        <v>271</v>
      </c>
      <c r="J424" s="44" t="s">
        <v>35</v>
      </c>
      <c r="K424" s="44"/>
      <c r="L424" s="11">
        <v>199</v>
      </c>
      <c r="M424" s="44" t="s">
        <v>278</v>
      </c>
      <c r="N424" s="44">
        <v>3200000</v>
      </c>
      <c r="O424" s="44">
        <v>3200000</v>
      </c>
      <c r="P424" s="47" t="s">
        <v>1484</v>
      </c>
      <c r="Q424" s="47"/>
      <c r="R424" s="11"/>
      <c r="S424" s="11" t="s">
        <v>263</v>
      </c>
      <c r="T424" s="47" t="s">
        <v>1250</v>
      </c>
      <c r="U424" s="11" t="s">
        <v>40</v>
      </c>
      <c r="V424" s="11" t="s">
        <v>41</v>
      </c>
      <c r="W424" s="11" t="s">
        <v>42</v>
      </c>
      <c r="X424" s="11">
        <v>2017</v>
      </c>
      <c r="Y424" s="11">
        <v>4</v>
      </c>
      <c r="Z424" s="11" t="s">
        <v>43</v>
      </c>
      <c r="AA424" s="45" t="s">
        <v>272</v>
      </c>
      <c r="AB424" s="46">
        <v>43222</v>
      </c>
      <c r="AC424" s="45"/>
      <c r="AD424" s="47" t="s">
        <v>102</v>
      </c>
      <c r="AE424" s="47"/>
    </row>
    <row r="425" spans="1:31" s="58" customFormat="1" ht="13.15" customHeight="1" x14ac:dyDescent="0.25">
      <c r="A425" s="11">
        <v>2025</v>
      </c>
      <c r="B425" s="11">
        <v>12</v>
      </c>
      <c r="C425" s="11">
        <v>12</v>
      </c>
      <c r="D425" s="11">
        <v>16</v>
      </c>
      <c r="E425" s="11">
        <v>1</v>
      </c>
      <c r="F425" s="59">
        <v>22</v>
      </c>
      <c r="G425" s="11">
        <v>3618903</v>
      </c>
      <c r="H425" s="44" t="s">
        <v>273</v>
      </c>
      <c r="I425" s="44" t="s">
        <v>274</v>
      </c>
      <c r="J425" s="44" t="s">
        <v>35</v>
      </c>
      <c r="K425" s="44">
        <f>O425+O426</f>
        <v>8200000</v>
      </c>
      <c r="L425" s="11">
        <v>111</v>
      </c>
      <c r="M425" s="44" t="s">
        <v>278</v>
      </c>
      <c r="N425" s="44">
        <v>4100000</v>
      </c>
      <c r="O425" s="44">
        <v>4100000</v>
      </c>
      <c r="P425" s="47" t="s">
        <v>37</v>
      </c>
      <c r="Q425" s="47"/>
      <c r="R425" s="11"/>
      <c r="S425" s="11" t="s">
        <v>263</v>
      </c>
      <c r="T425" s="47" t="s">
        <v>1032</v>
      </c>
      <c r="U425" s="11" t="s">
        <v>40</v>
      </c>
      <c r="V425" s="11" t="s">
        <v>41</v>
      </c>
      <c r="W425" s="11" t="s">
        <v>42</v>
      </c>
      <c r="X425" s="11">
        <v>2009</v>
      </c>
      <c r="Y425" s="11">
        <v>18</v>
      </c>
      <c r="Z425" s="11" t="s">
        <v>43</v>
      </c>
      <c r="AA425" s="45" t="s">
        <v>275</v>
      </c>
      <c r="AB425" s="46">
        <v>39909</v>
      </c>
      <c r="AC425" s="45"/>
      <c r="AD425" s="47" t="s">
        <v>102</v>
      </c>
      <c r="AE425" s="47"/>
    </row>
    <row r="426" spans="1:31" s="58" customFormat="1" ht="13.15" customHeight="1" x14ac:dyDescent="0.25">
      <c r="A426" s="11">
        <v>2025</v>
      </c>
      <c r="B426" s="11">
        <v>12</v>
      </c>
      <c r="C426" s="11">
        <v>12</v>
      </c>
      <c r="D426" s="11">
        <v>16</v>
      </c>
      <c r="E426" s="11">
        <v>1</v>
      </c>
      <c r="F426" s="59">
        <v>22</v>
      </c>
      <c r="G426" s="11">
        <v>3618903</v>
      </c>
      <c r="H426" s="44" t="s">
        <v>273</v>
      </c>
      <c r="I426" s="44" t="s">
        <v>274</v>
      </c>
      <c r="J426" s="44" t="s">
        <v>35</v>
      </c>
      <c r="K426" s="44"/>
      <c r="L426" s="11">
        <v>114</v>
      </c>
      <c r="M426" s="44" t="s">
        <v>278</v>
      </c>
      <c r="N426" s="44">
        <v>4100000</v>
      </c>
      <c r="O426" s="44">
        <v>4100000</v>
      </c>
      <c r="P426" s="47" t="s">
        <v>1490</v>
      </c>
      <c r="Q426" s="47"/>
      <c r="R426" s="11"/>
      <c r="S426" s="11" t="s">
        <v>263</v>
      </c>
      <c r="T426" s="47" t="s">
        <v>1032</v>
      </c>
      <c r="U426" s="11" t="s">
        <v>40</v>
      </c>
      <c r="V426" s="11" t="s">
        <v>41</v>
      </c>
      <c r="W426" s="11" t="s">
        <v>42</v>
      </c>
      <c r="X426" s="11">
        <v>2009</v>
      </c>
      <c r="Y426" s="11">
        <v>18</v>
      </c>
      <c r="Z426" s="11" t="s">
        <v>43</v>
      </c>
      <c r="AA426" s="45" t="s">
        <v>275</v>
      </c>
      <c r="AB426" s="46">
        <v>39909</v>
      </c>
      <c r="AC426" s="45"/>
      <c r="AD426" s="47" t="s">
        <v>102</v>
      </c>
      <c r="AE426" s="47"/>
    </row>
    <row r="427" spans="1:31" s="58" customFormat="1" ht="30" customHeight="1" x14ac:dyDescent="0.25">
      <c r="A427" s="11">
        <v>2025</v>
      </c>
      <c r="B427" s="11">
        <v>12</v>
      </c>
      <c r="C427" s="11">
        <v>12</v>
      </c>
      <c r="D427" s="11">
        <v>16</v>
      </c>
      <c r="E427" s="11">
        <v>1</v>
      </c>
      <c r="F427" s="59">
        <v>22</v>
      </c>
      <c r="G427" s="11">
        <v>3684845</v>
      </c>
      <c r="H427" s="44" t="s">
        <v>276</v>
      </c>
      <c r="I427" s="44" t="s">
        <v>277</v>
      </c>
      <c r="J427" s="44" t="s">
        <v>35</v>
      </c>
      <c r="K427" s="44">
        <f>N427+N428+N429+N430</f>
        <v>10660000</v>
      </c>
      <c r="L427" s="11">
        <v>111</v>
      </c>
      <c r="M427" s="44" t="s">
        <v>278</v>
      </c>
      <c r="N427" s="44">
        <v>4100000</v>
      </c>
      <c r="O427" s="44">
        <v>4100000</v>
      </c>
      <c r="P427" s="47" t="s">
        <v>37</v>
      </c>
      <c r="Q427" s="47"/>
      <c r="R427" s="11"/>
      <c r="S427" s="11" t="s">
        <v>263</v>
      </c>
      <c r="T427" s="47" t="s">
        <v>279</v>
      </c>
      <c r="U427" s="11" t="s">
        <v>40</v>
      </c>
      <c r="V427" s="11" t="s">
        <v>41</v>
      </c>
      <c r="W427" s="11" t="s">
        <v>42</v>
      </c>
      <c r="X427" s="11">
        <v>2009</v>
      </c>
      <c r="Y427" s="11">
        <v>31</v>
      </c>
      <c r="Z427" s="11" t="s">
        <v>845</v>
      </c>
      <c r="AA427" s="45" t="s">
        <v>280</v>
      </c>
      <c r="AB427" s="46">
        <v>39860</v>
      </c>
      <c r="AC427" s="45"/>
      <c r="AD427" s="47" t="s">
        <v>102</v>
      </c>
      <c r="AE427" s="47"/>
    </row>
    <row r="428" spans="1:31" s="58" customFormat="1" ht="30" customHeight="1" x14ac:dyDescent="0.25">
      <c r="A428" s="11">
        <v>2025</v>
      </c>
      <c r="B428" s="11">
        <v>12</v>
      </c>
      <c r="C428" s="11">
        <v>12</v>
      </c>
      <c r="D428" s="11">
        <v>16</v>
      </c>
      <c r="E428" s="11">
        <v>1</v>
      </c>
      <c r="F428" s="59">
        <v>22</v>
      </c>
      <c r="G428" s="11">
        <v>3684845</v>
      </c>
      <c r="H428" s="44" t="s">
        <v>276</v>
      </c>
      <c r="I428" s="44" t="s">
        <v>277</v>
      </c>
      <c r="J428" s="44" t="s">
        <v>35</v>
      </c>
      <c r="K428" s="44"/>
      <c r="L428" s="11">
        <v>133</v>
      </c>
      <c r="M428" s="44" t="s">
        <v>278</v>
      </c>
      <c r="N428" s="44">
        <v>1230000</v>
      </c>
      <c r="O428" s="44">
        <v>1230000</v>
      </c>
      <c r="P428" s="47" t="s">
        <v>1287</v>
      </c>
      <c r="Q428" s="47"/>
      <c r="R428" s="11"/>
      <c r="S428" s="11" t="s">
        <v>263</v>
      </c>
      <c r="T428" s="47" t="s">
        <v>279</v>
      </c>
      <c r="U428" s="11" t="s">
        <v>40</v>
      </c>
      <c r="V428" s="11" t="s">
        <v>41</v>
      </c>
      <c r="W428" s="11" t="s">
        <v>42</v>
      </c>
      <c r="X428" s="11">
        <v>2009</v>
      </c>
      <c r="Y428" s="11">
        <v>31</v>
      </c>
      <c r="Z428" s="11" t="s">
        <v>845</v>
      </c>
      <c r="AA428" s="45" t="s">
        <v>280</v>
      </c>
      <c r="AB428" s="46">
        <v>39860</v>
      </c>
      <c r="AC428" s="45"/>
      <c r="AD428" s="47" t="s">
        <v>102</v>
      </c>
      <c r="AE428" s="47"/>
    </row>
    <row r="429" spans="1:31" s="58" customFormat="1" ht="30" customHeight="1" x14ac:dyDescent="0.25">
      <c r="A429" s="11">
        <v>2025</v>
      </c>
      <c r="B429" s="11">
        <v>12</v>
      </c>
      <c r="C429" s="11">
        <v>12</v>
      </c>
      <c r="D429" s="11">
        <v>16</v>
      </c>
      <c r="E429" s="11">
        <v>1</v>
      </c>
      <c r="F429" s="59">
        <v>22</v>
      </c>
      <c r="G429" s="11">
        <v>3684845</v>
      </c>
      <c r="H429" s="44" t="s">
        <v>276</v>
      </c>
      <c r="I429" s="44" t="s">
        <v>277</v>
      </c>
      <c r="J429" s="44" t="s">
        <v>35</v>
      </c>
      <c r="K429" s="44"/>
      <c r="L429" s="11">
        <v>114</v>
      </c>
      <c r="M429" s="44" t="s">
        <v>278</v>
      </c>
      <c r="N429" s="44">
        <v>4100000</v>
      </c>
      <c r="O429" s="44">
        <v>4100000</v>
      </c>
      <c r="P429" s="47" t="s">
        <v>1490</v>
      </c>
      <c r="Q429" s="47"/>
      <c r="R429" s="11"/>
      <c r="S429" s="11" t="s">
        <v>263</v>
      </c>
      <c r="T429" s="47" t="s">
        <v>279</v>
      </c>
      <c r="U429" s="11" t="s">
        <v>40</v>
      </c>
      <c r="V429" s="11" t="s">
        <v>41</v>
      </c>
      <c r="W429" s="11" t="s">
        <v>42</v>
      </c>
      <c r="X429" s="11">
        <v>2009</v>
      </c>
      <c r="Y429" s="11">
        <v>31</v>
      </c>
      <c r="Z429" s="11" t="s">
        <v>845</v>
      </c>
      <c r="AA429" s="45" t="s">
        <v>280</v>
      </c>
      <c r="AB429" s="46">
        <v>39860</v>
      </c>
      <c r="AC429" s="45"/>
      <c r="AD429" s="47" t="s">
        <v>102</v>
      </c>
      <c r="AE429" s="47"/>
    </row>
    <row r="430" spans="1:31" s="58" customFormat="1" ht="30" customHeight="1" x14ac:dyDescent="0.25">
      <c r="A430" s="11">
        <v>2025</v>
      </c>
      <c r="B430" s="11">
        <v>12</v>
      </c>
      <c r="C430" s="11">
        <v>12</v>
      </c>
      <c r="D430" s="11">
        <v>16</v>
      </c>
      <c r="E430" s="11">
        <v>1</v>
      </c>
      <c r="F430" s="59">
        <v>22</v>
      </c>
      <c r="G430" s="11">
        <v>3684845</v>
      </c>
      <c r="H430" s="44" t="s">
        <v>276</v>
      </c>
      <c r="I430" s="44" t="s">
        <v>277</v>
      </c>
      <c r="J430" s="44" t="s">
        <v>35</v>
      </c>
      <c r="K430" s="44"/>
      <c r="L430" s="11">
        <v>133</v>
      </c>
      <c r="M430" s="44" t="s">
        <v>278</v>
      </c>
      <c r="N430" s="44">
        <v>1230000</v>
      </c>
      <c r="O430" s="44">
        <v>1230000</v>
      </c>
      <c r="P430" s="47" t="s">
        <v>1483</v>
      </c>
      <c r="Q430" s="47"/>
      <c r="R430" s="11"/>
      <c r="S430" s="11" t="s">
        <v>263</v>
      </c>
      <c r="T430" s="47" t="s">
        <v>279</v>
      </c>
      <c r="U430" s="11" t="s">
        <v>40</v>
      </c>
      <c r="V430" s="11" t="s">
        <v>41</v>
      </c>
      <c r="W430" s="11" t="s">
        <v>42</v>
      </c>
      <c r="X430" s="11">
        <v>2009</v>
      </c>
      <c r="Y430" s="11">
        <v>31</v>
      </c>
      <c r="Z430" s="11" t="s">
        <v>845</v>
      </c>
      <c r="AA430" s="45" t="s">
        <v>280</v>
      </c>
      <c r="AB430" s="46">
        <v>39860</v>
      </c>
      <c r="AC430" s="45"/>
      <c r="AD430" s="47" t="s">
        <v>102</v>
      </c>
      <c r="AE430" s="47"/>
    </row>
    <row r="431" spans="1:31" s="58" customFormat="1" ht="13.15" customHeight="1" x14ac:dyDescent="0.25">
      <c r="A431" s="11">
        <v>2025</v>
      </c>
      <c r="B431" s="11">
        <v>12</v>
      </c>
      <c r="C431" s="11">
        <v>12</v>
      </c>
      <c r="D431" s="11">
        <v>16</v>
      </c>
      <c r="E431" s="11">
        <v>1</v>
      </c>
      <c r="F431" s="59">
        <v>22</v>
      </c>
      <c r="G431" s="11">
        <v>4293920</v>
      </c>
      <c r="H431" s="44" t="s">
        <v>281</v>
      </c>
      <c r="I431" s="44" t="s">
        <v>282</v>
      </c>
      <c r="J431" s="44" t="s">
        <v>35</v>
      </c>
      <c r="K431" s="44">
        <f>N431+N432</f>
        <v>8200000</v>
      </c>
      <c r="L431" s="11">
        <v>111</v>
      </c>
      <c r="M431" s="44" t="s">
        <v>278</v>
      </c>
      <c r="N431" s="44">
        <v>4100000</v>
      </c>
      <c r="O431" s="44">
        <v>4100000</v>
      </c>
      <c r="P431" s="47" t="s">
        <v>37</v>
      </c>
      <c r="Q431" s="47"/>
      <c r="R431" s="11"/>
      <c r="S431" s="11" t="s">
        <v>263</v>
      </c>
      <c r="T431" s="47" t="s">
        <v>1251</v>
      </c>
      <c r="U431" s="11" t="s">
        <v>40</v>
      </c>
      <c r="V431" s="11" t="s">
        <v>41</v>
      </c>
      <c r="W431" s="11" t="s">
        <v>42</v>
      </c>
      <c r="X431" s="11">
        <v>2011</v>
      </c>
      <c r="Y431" s="11">
        <v>1</v>
      </c>
      <c r="Z431" s="11" t="s">
        <v>43</v>
      </c>
      <c r="AA431" s="45" t="s">
        <v>283</v>
      </c>
      <c r="AB431" s="46">
        <v>40563</v>
      </c>
      <c r="AC431" s="45"/>
      <c r="AD431" s="47" t="s">
        <v>102</v>
      </c>
      <c r="AE431" s="47"/>
    </row>
    <row r="432" spans="1:31" s="58" customFormat="1" ht="13.15" customHeight="1" x14ac:dyDescent="0.25">
      <c r="A432" s="11">
        <v>2025</v>
      </c>
      <c r="B432" s="11">
        <v>12</v>
      </c>
      <c r="C432" s="11">
        <v>12</v>
      </c>
      <c r="D432" s="11">
        <v>16</v>
      </c>
      <c r="E432" s="11">
        <v>1</v>
      </c>
      <c r="F432" s="59">
        <v>22</v>
      </c>
      <c r="G432" s="11">
        <v>4293920</v>
      </c>
      <c r="H432" s="44" t="s">
        <v>281</v>
      </c>
      <c r="I432" s="44" t="s">
        <v>282</v>
      </c>
      <c r="J432" s="44" t="s">
        <v>35</v>
      </c>
      <c r="K432" s="44"/>
      <c r="L432" s="11">
        <v>114</v>
      </c>
      <c r="M432" s="44" t="s">
        <v>278</v>
      </c>
      <c r="N432" s="44">
        <v>4100000</v>
      </c>
      <c r="O432" s="44">
        <v>4100000</v>
      </c>
      <c r="P432" s="47" t="s">
        <v>1490</v>
      </c>
      <c r="Q432" s="47"/>
      <c r="R432" s="11"/>
      <c r="S432" s="11" t="s">
        <v>263</v>
      </c>
      <c r="T432" s="47" t="s">
        <v>1251</v>
      </c>
      <c r="U432" s="11" t="s">
        <v>40</v>
      </c>
      <c r="V432" s="11" t="s">
        <v>41</v>
      </c>
      <c r="W432" s="11" t="s">
        <v>42</v>
      </c>
      <c r="X432" s="11">
        <v>2011</v>
      </c>
      <c r="Y432" s="11">
        <v>1</v>
      </c>
      <c r="Z432" s="11" t="s">
        <v>43</v>
      </c>
      <c r="AA432" s="45" t="s">
        <v>283</v>
      </c>
      <c r="AB432" s="46">
        <v>40563</v>
      </c>
      <c r="AC432" s="45"/>
      <c r="AD432" s="47" t="s">
        <v>102</v>
      </c>
      <c r="AE432" s="47"/>
    </row>
    <row r="433" spans="1:31" s="58" customFormat="1" ht="13.15" customHeight="1" x14ac:dyDescent="0.25">
      <c r="A433" s="11">
        <v>2025</v>
      </c>
      <c r="B433" s="11">
        <v>12</v>
      </c>
      <c r="C433" s="11">
        <v>12</v>
      </c>
      <c r="D433" s="11">
        <v>16</v>
      </c>
      <c r="E433" s="11">
        <v>1</v>
      </c>
      <c r="F433" s="59">
        <v>22</v>
      </c>
      <c r="G433" s="11">
        <v>3631471</v>
      </c>
      <c r="H433" s="44" t="s">
        <v>714</v>
      </c>
      <c r="I433" s="44" t="s">
        <v>715</v>
      </c>
      <c r="J433" s="44" t="s">
        <v>35</v>
      </c>
      <c r="K433" s="44">
        <f>O433+O434+O435+O436+O437+O438+O439+O440</f>
        <v>30043062</v>
      </c>
      <c r="L433" s="11">
        <v>111</v>
      </c>
      <c r="M433" s="44" t="s">
        <v>278</v>
      </c>
      <c r="N433" s="44">
        <v>11300000</v>
      </c>
      <c r="O433" s="44">
        <v>11300000</v>
      </c>
      <c r="P433" s="47" t="s">
        <v>37</v>
      </c>
      <c r="Q433" s="47"/>
      <c r="R433" s="11"/>
      <c r="S433" s="11" t="s">
        <v>263</v>
      </c>
      <c r="T433" s="47" t="s">
        <v>716</v>
      </c>
      <c r="U433" s="11" t="s">
        <v>40</v>
      </c>
      <c r="V433" s="11" t="s">
        <v>41</v>
      </c>
      <c r="W433" s="11"/>
      <c r="X433" s="11">
        <v>2023</v>
      </c>
      <c r="Y433" s="11">
        <v>4</v>
      </c>
      <c r="Z433" s="11" t="s">
        <v>43</v>
      </c>
      <c r="AA433" s="45" t="s">
        <v>52</v>
      </c>
      <c r="AB433" s="46">
        <v>44927</v>
      </c>
      <c r="AC433" s="45"/>
      <c r="AD433" s="47" t="s">
        <v>45</v>
      </c>
      <c r="AE433" s="47"/>
    </row>
    <row r="434" spans="1:31" s="58" customFormat="1" ht="13.15" customHeight="1" x14ac:dyDescent="0.25">
      <c r="A434" s="11">
        <v>2025</v>
      </c>
      <c r="B434" s="11">
        <v>12</v>
      </c>
      <c r="C434" s="11">
        <v>12</v>
      </c>
      <c r="D434" s="11">
        <v>16</v>
      </c>
      <c r="E434" s="11">
        <v>1</v>
      </c>
      <c r="F434" s="59">
        <v>22</v>
      </c>
      <c r="G434" s="11">
        <v>3631471</v>
      </c>
      <c r="H434" s="44" t="s">
        <v>714</v>
      </c>
      <c r="I434" s="44" t="s">
        <v>715</v>
      </c>
      <c r="J434" s="44" t="s">
        <v>35</v>
      </c>
      <c r="K434" s="44"/>
      <c r="L434" s="11">
        <v>133</v>
      </c>
      <c r="M434" s="44" t="s">
        <v>278</v>
      </c>
      <c r="N434" s="44">
        <v>4358460</v>
      </c>
      <c r="O434" s="44">
        <v>4358460</v>
      </c>
      <c r="P434" s="47" t="s">
        <v>53</v>
      </c>
      <c r="Q434" s="47"/>
      <c r="R434" s="11"/>
      <c r="S434" s="11" t="s">
        <v>263</v>
      </c>
      <c r="T434" s="47" t="s">
        <v>716</v>
      </c>
      <c r="U434" s="11" t="s">
        <v>40</v>
      </c>
      <c r="V434" s="11" t="s">
        <v>41</v>
      </c>
      <c r="W434" s="11"/>
      <c r="X434" s="11">
        <v>2023</v>
      </c>
      <c r="Y434" s="11">
        <v>4</v>
      </c>
      <c r="Z434" s="11" t="s">
        <v>43</v>
      </c>
      <c r="AA434" s="45" t="s">
        <v>52</v>
      </c>
      <c r="AB434" s="46">
        <v>44927</v>
      </c>
      <c r="AC434" s="45"/>
      <c r="AD434" s="47" t="s">
        <v>45</v>
      </c>
      <c r="AE434" s="47"/>
    </row>
    <row r="435" spans="1:31" s="58" customFormat="1" ht="13.15" customHeight="1" x14ac:dyDescent="0.25">
      <c r="A435" s="11">
        <v>2025</v>
      </c>
      <c r="B435" s="11">
        <v>12</v>
      </c>
      <c r="C435" s="11">
        <v>12</v>
      </c>
      <c r="D435" s="11">
        <v>16</v>
      </c>
      <c r="E435" s="11">
        <v>1</v>
      </c>
      <c r="F435" s="59">
        <v>22</v>
      </c>
      <c r="G435" s="11">
        <v>3631471</v>
      </c>
      <c r="H435" s="44" t="s">
        <v>714</v>
      </c>
      <c r="I435" s="44" t="s">
        <v>715</v>
      </c>
      <c r="J435" s="44" t="s">
        <v>35</v>
      </c>
      <c r="K435" s="44"/>
      <c r="L435" s="11">
        <v>113</v>
      </c>
      <c r="M435" s="44" t="s">
        <v>278</v>
      </c>
      <c r="N435" s="44">
        <v>3228200</v>
      </c>
      <c r="O435" s="44">
        <v>3228200</v>
      </c>
      <c r="P435" s="47" t="s">
        <v>1216</v>
      </c>
      <c r="Q435" s="47"/>
      <c r="R435" s="11"/>
      <c r="S435" s="11" t="s">
        <v>263</v>
      </c>
      <c r="T435" s="47" t="s">
        <v>716</v>
      </c>
      <c r="U435" s="11" t="s">
        <v>40</v>
      </c>
      <c r="V435" s="11" t="s">
        <v>41</v>
      </c>
      <c r="W435" s="11"/>
      <c r="X435" s="11">
        <v>2023</v>
      </c>
      <c r="Y435" s="11">
        <v>4</v>
      </c>
      <c r="Z435" s="11" t="s">
        <v>43</v>
      </c>
      <c r="AA435" s="45" t="s">
        <v>52</v>
      </c>
      <c r="AB435" s="46">
        <v>44927</v>
      </c>
      <c r="AC435" s="45"/>
      <c r="AD435" s="47" t="s">
        <v>45</v>
      </c>
      <c r="AE435" s="47"/>
    </row>
    <row r="436" spans="1:31" s="58" customFormat="1" ht="13.15" customHeight="1" x14ac:dyDescent="0.25">
      <c r="A436" s="11">
        <v>2025</v>
      </c>
      <c r="B436" s="11">
        <v>12</v>
      </c>
      <c r="C436" s="11">
        <v>12</v>
      </c>
      <c r="D436" s="11">
        <v>16</v>
      </c>
      <c r="E436" s="11">
        <v>1</v>
      </c>
      <c r="F436" s="59">
        <v>22</v>
      </c>
      <c r="G436" s="11">
        <v>3631471</v>
      </c>
      <c r="H436" s="44" t="s">
        <v>714</v>
      </c>
      <c r="I436" s="44" t="s">
        <v>715</v>
      </c>
      <c r="J436" s="44" t="s">
        <v>35</v>
      </c>
      <c r="K436" s="44"/>
      <c r="L436" s="11">
        <v>114</v>
      </c>
      <c r="M436" s="44" t="s">
        <v>278</v>
      </c>
      <c r="N436" s="51">
        <v>5300000</v>
      </c>
      <c r="O436" s="51">
        <v>5300000</v>
      </c>
      <c r="P436" s="47" t="s">
        <v>1490</v>
      </c>
      <c r="Q436" s="47"/>
      <c r="R436" s="11"/>
      <c r="S436" s="11" t="s">
        <v>263</v>
      </c>
      <c r="T436" s="47" t="s">
        <v>716</v>
      </c>
      <c r="U436" s="11" t="s">
        <v>40</v>
      </c>
      <c r="V436" s="11" t="s">
        <v>41</v>
      </c>
      <c r="W436" s="11"/>
      <c r="X436" s="11">
        <v>2023</v>
      </c>
      <c r="Y436" s="11">
        <v>4</v>
      </c>
      <c r="Z436" s="11" t="s">
        <v>43</v>
      </c>
      <c r="AA436" s="45" t="s">
        <v>52</v>
      </c>
      <c r="AB436" s="46">
        <v>44927</v>
      </c>
      <c r="AC436" s="45"/>
      <c r="AD436" s="47" t="s">
        <v>45</v>
      </c>
      <c r="AE436" s="47"/>
    </row>
    <row r="437" spans="1:31" s="58" customFormat="1" ht="13.15" customHeight="1" x14ac:dyDescent="0.25">
      <c r="A437" s="11">
        <v>2025</v>
      </c>
      <c r="B437" s="11">
        <v>12</v>
      </c>
      <c r="C437" s="11">
        <v>12</v>
      </c>
      <c r="D437" s="11">
        <v>16</v>
      </c>
      <c r="E437" s="11">
        <v>1</v>
      </c>
      <c r="F437" s="59">
        <v>22</v>
      </c>
      <c r="G437" s="11">
        <v>3631471</v>
      </c>
      <c r="H437" s="44" t="s">
        <v>714</v>
      </c>
      <c r="I437" s="44" t="s">
        <v>715</v>
      </c>
      <c r="J437" s="44" t="s">
        <v>35</v>
      </c>
      <c r="K437" s="44"/>
      <c r="L437" s="11">
        <v>199</v>
      </c>
      <c r="M437" s="44" t="s">
        <v>278</v>
      </c>
      <c r="N437" s="44">
        <v>2666666</v>
      </c>
      <c r="O437" s="44">
        <v>2666666</v>
      </c>
      <c r="P437" s="47" t="s">
        <v>1484</v>
      </c>
      <c r="Q437" s="47"/>
      <c r="R437" s="11"/>
      <c r="S437" s="11" t="s">
        <v>263</v>
      </c>
      <c r="T437" s="47" t="s">
        <v>716</v>
      </c>
      <c r="U437" s="11" t="s">
        <v>40</v>
      </c>
      <c r="V437" s="11" t="s">
        <v>41</v>
      </c>
      <c r="W437" s="11"/>
      <c r="X437" s="11">
        <v>2023</v>
      </c>
      <c r="Y437" s="11">
        <v>4</v>
      </c>
      <c r="Z437" s="11" t="s">
        <v>43</v>
      </c>
      <c r="AA437" s="45" t="s">
        <v>52</v>
      </c>
      <c r="AB437" s="46">
        <v>44927</v>
      </c>
      <c r="AC437" s="45"/>
      <c r="AD437" s="47" t="s">
        <v>45</v>
      </c>
      <c r="AE437" s="47"/>
    </row>
    <row r="438" spans="1:31" s="58" customFormat="1" ht="13.15" customHeight="1" x14ac:dyDescent="0.25">
      <c r="A438" s="11">
        <v>2025</v>
      </c>
      <c r="B438" s="11">
        <v>12</v>
      </c>
      <c r="C438" s="11">
        <v>12</v>
      </c>
      <c r="D438" s="11">
        <v>16</v>
      </c>
      <c r="E438" s="11">
        <v>1</v>
      </c>
      <c r="F438" s="59">
        <v>22</v>
      </c>
      <c r="G438" s="11">
        <v>3631471</v>
      </c>
      <c r="H438" s="44" t="s">
        <v>714</v>
      </c>
      <c r="I438" s="44" t="s">
        <v>715</v>
      </c>
      <c r="J438" s="44" t="s">
        <v>35</v>
      </c>
      <c r="K438" s="44"/>
      <c r="L438" s="11">
        <v>114</v>
      </c>
      <c r="M438" s="44" t="s">
        <v>278</v>
      </c>
      <c r="N438" s="44">
        <v>538033</v>
      </c>
      <c r="O438" s="44">
        <v>538033</v>
      </c>
      <c r="P438" s="47" t="s">
        <v>1498</v>
      </c>
      <c r="Q438" s="47"/>
      <c r="R438" s="11"/>
      <c r="S438" s="11" t="s">
        <v>263</v>
      </c>
      <c r="T438" s="47" t="s">
        <v>716</v>
      </c>
      <c r="U438" s="11" t="s">
        <v>40</v>
      </c>
      <c r="V438" s="11" t="s">
        <v>41</v>
      </c>
      <c r="W438" s="11"/>
      <c r="X438" s="11">
        <v>2023</v>
      </c>
      <c r="Y438" s="11">
        <v>4</v>
      </c>
      <c r="Z438" s="11" t="s">
        <v>43</v>
      </c>
      <c r="AA438" s="45" t="s">
        <v>52</v>
      </c>
      <c r="AB438" s="46">
        <v>44927</v>
      </c>
      <c r="AC438" s="45"/>
      <c r="AD438" s="47" t="s">
        <v>45</v>
      </c>
      <c r="AE438" s="47"/>
    </row>
    <row r="439" spans="1:31" s="58" customFormat="1" ht="13.15" customHeight="1" x14ac:dyDescent="0.25">
      <c r="A439" s="11">
        <v>2025</v>
      </c>
      <c r="B439" s="11">
        <v>12</v>
      </c>
      <c r="C439" s="11">
        <v>12</v>
      </c>
      <c r="D439" s="11">
        <v>16</v>
      </c>
      <c r="E439" s="11">
        <v>1</v>
      </c>
      <c r="F439" s="59">
        <v>22</v>
      </c>
      <c r="G439" s="11">
        <v>3631471</v>
      </c>
      <c r="H439" s="44" t="s">
        <v>714</v>
      </c>
      <c r="I439" s="44" t="s">
        <v>715</v>
      </c>
      <c r="J439" s="44" t="s">
        <v>35</v>
      </c>
      <c r="K439" s="44"/>
      <c r="L439" s="11">
        <v>133</v>
      </c>
      <c r="M439" s="44" t="s">
        <v>278</v>
      </c>
      <c r="N439" s="44">
        <v>2551410</v>
      </c>
      <c r="O439" s="44">
        <v>2551410</v>
      </c>
      <c r="P439" s="47" t="s">
        <v>1483</v>
      </c>
      <c r="Q439" s="47"/>
      <c r="R439" s="11"/>
      <c r="S439" s="11" t="s">
        <v>263</v>
      </c>
      <c r="T439" s="47" t="s">
        <v>716</v>
      </c>
      <c r="U439" s="11" t="s">
        <v>40</v>
      </c>
      <c r="V439" s="11" t="s">
        <v>41</v>
      </c>
      <c r="W439" s="11"/>
      <c r="X439" s="11">
        <v>2023</v>
      </c>
      <c r="Y439" s="11">
        <v>4</v>
      </c>
      <c r="Z439" s="11" t="s">
        <v>43</v>
      </c>
      <c r="AA439" s="45" t="s">
        <v>52</v>
      </c>
      <c r="AB439" s="46">
        <v>44927</v>
      </c>
      <c r="AC439" s="45"/>
      <c r="AD439" s="47" t="s">
        <v>45</v>
      </c>
      <c r="AE439" s="47"/>
    </row>
    <row r="440" spans="1:31" s="58" customFormat="1" ht="13.15" customHeight="1" x14ac:dyDescent="0.25">
      <c r="A440" s="11">
        <v>2025</v>
      </c>
      <c r="B440" s="11">
        <v>12</v>
      </c>
      <c r="C440" s="11">
        <v>12</v>
      </c>
      <c r="D440" s="11">
        <v>16</v>
      </c>
      <c r="E440" s="11">
        <v>1</v>
      </c>
      <c r="F440" s="59">
        <v>22</v>
      </c>
      <c r="G440" s="11">
        <v>3631471</v>
      </c>
      <c r="H440" s="44" t="s">
        <v>714</v>
      </c>
      <c r="I440" s="44" t="s">
        <v>715</v>
      </c>
      <c r="J440" s="44" t="s">
        <v>35</v>
      </c>
      <c r="K440" s="44"/>
      <c r="L440" s="11">
        <v>123</v>
      </c>
      <c r="M440" s="44" t="s">
        <v>278</v>
      </c>
      <c r="N440" s="51">
        <v>100293</v>
      </c>
      <c r="O440" s="51">
        <v>100293</v>
      </c>
      <c r="P440" s="47" t="s">
        <v>1499</v>
      </c>
      <c r="Q440" s="47"/>
      <c r="R440" s="11"/>
      <c r="S440" s="11" t="s">
        <v>263</v>
      </c>
      <c r="T440" s="47" t="s">
        <v>716</v>
      </c>
      <c r="U440" s="11" t="s">
        <v>40</v>
      </c>
      <c r="V440" s="11" t="s">
        <v>41</v>
      </c>
      <c r="W440" s="11"/>
      <c r="X440" s="11">
        <v>2023</v>
      </c>
      <c r="Y440" s="11">
        <v>4</v>
      </c>
      <c r="Z440" s="11" t="s">
        <v>43</v>
      </c>
      <c r="AA440" s="45" t="s">
        <v>52</v>
      </c>
      <c r="AB440" s="46">
        <v>44927</v>
      </c>
      <c r="AC440" s="45"/>
      <c r="AD440" s="47" t="s">
        <v>45</v>
      </c>
      <c r="AE440" s="47"/>
    </row>
    <row r="441" spans="1:31" s="58" customFormat="1" ht="13.15" customHeight="1" x14ac:dyDescent="0.25">
      <c r="A441" s="11">
        <v>2025</v>
      </c>
      <c r="B441" s="11">
        <v>12</v>
      </c>
      <c r="C441" s="11">
        <v>12</v>
      </c>
      <c r="D441" s="11">
        <v>16</v>
      </c>
      <c r="E441" s="11">
        <v>1</v>
      </c>
      <c r="F441" s="59">
        <v>22</v>
      </c>
      <c r="G441" s="11">
        <v>3650021</v>
      </c>
      <c r="H441" s="44" t="s">
        <v>717</v>
      </c>
      <c r="I441" s="44" t="s">
        <v>718</v>
      </c>
      <c r="J441" s="44" t="s">
        <v>35</v>
      </c>
      <c r="K441" s="44">
        <f>O441+O442+O443+O444+O445+O446+O447+O448</f>
        <v>11187074</v>
      </c>
      <c r="L441" s="11">
        <v>111</v>
      </c>
      <c r="M441" s="44" t="s">
        <v>278</v>
      </c>
      <c r="N441" s="44">
        <v>4100000</v>
      </c>
      <c r="O441" s="44">
        <v>4100000</v>
      </c>
      <c r="P441" s="47" t="s">
        <v>37</v>
      </c>
      <c r="Q441" s="47"/>
      <c r="R441" s="11"/>
      <c r="S441" s="11" t="s">
        <v>263</v>
      </c>
      <c r="T441" s="47" t="s">
        <v>1086</v>
      </c>
      <c r="U441" s="11" t="s">
        <v>40</v>
      </c>
      <c r="V441" s="11" t="s">
        <v>41</v>
      </c>
      <c r="W441" s="11"/>
      <c r="X441" s="11">
        <v>2023</v>
      </c>
      <c r="Y441" s="11">
        <v>4</v>
      </c>
      <c r="Z441" s="11" t="s">
        <v>43</v>
      </c>
      <c r="AA441" s="45" t="s">
        <v>52</v>
      </c>
      <c r="AB441" s="46">
        <v>44927</v>
      </c>
      <c r="AC441" s="45"/>
      <c r="AD441" s="47" t="s">
        <v>102</v>
      </c>
      <c r="AE441" s="47"/>
    </row>
    <row r="442" spans="1:31" s="58" customFormat="1" ht="13.15" customHeight="1" x14ac:dyDescent="0.25">
      <c r="A442" s="11">
        <v>2025</v>
      </c>
      <c r="B442" s="11">
        <v>12</v>
      </c>
      <c r="C442" s="11">
        <v>12</v>
      </c>
      <c r="D442" s="11">
        <v>16</v>
      </c>
      <c r="E442" s="11">
        <v>1</v>
      </c>
      <c r="F442" s="59">
        <v>22</v>
      </c>
      <c r="G442" s="11">
        <v>3650021</v>
      </c>
      <c r="H442" s="44" t="s">
        <v>717</v>
      </c>
      <c r="I442" s="44" t="s">
        <v>718</v>
      </c>
      <c r="J442" s="44" t="s">
        <v>35</v>
      </c>
      <c r="K442" s="44"/>
      <c r="L442" s="11">
        <v>133</v>
      </c>
      <c r="M442" s="44" t="s">
        <v>278</v>
      </c>
      <c r="N442" s="44">
        <v>1000000</v>
      </c>
      <c r="O442" s="44">
        <v>1000000</v>
      </c>
      <c r="P442" s="47" t="s">
        <v>1287</v>
      </c>
      <c r="Q442" s="47"/>
      <c r="R442" s="11"/>
      <c r="S442" s="11" t="s">
        <v>263</v>
      </c>
      <c r="T442" s="47" t="s">
        <v>1086</v>
      </c>
      <c r="U442" s="11" t="s">
        <v>40</v>
      </c>
      <c r="V442" s="11" t="s">
        <v>41</v>
      </c>
      <c r="W442" s="11"/>
      <c r="X442" s="11">
        <v>2023</v>
      </c>
      <c r="Y442" s="11">
        <v>4</v>
      </c>
      <c r="Z442" s="11" t="s">
        <v>43</v>
      </c>
      <c r="AA442" s="45" t="s">
        <v>52</v>
      </c>
      <c r="AB442" s="46">
        <v>44927</v>
      </c>
      <c r="AC442" s="45"/>
      <c r="AD442" s="47" t="s">
        <v>102</v>
      </c>
      <c r="AE442" s="47"/>
    </row>
    <row r="443" spans="1:31" s="58" customFormat="1" ht="13.15" customHeight="1" x14ac:dyDescent="0.25">
      <c r="A443" s="11">
        <v>2025</v>
      </c>
      <c r="B443" s="11">
        <v>12</v>
      </c>
      <c r="C443" s="11">
        <v>12</v>
      </c>
      <c r="D443" s="11">
        <v>16</v>
      </c>
      <c r="E443" s="11">
        <v>1</v>
      </c>
      <c r="F443" s="59">
        <v>22</v>
      </c>
      <c r="G443" s="11">
        <v>3650021</v>
      </c>
      <c r="H443" s="44" t="s">
        <v>717</v>
      </c>
      <c r="I443" s="44" t="s">
        <v>718</v>
      </c>
      <c r="J443" s="44" t="s">
        <v>35</v>
      </c>
      <c r="K443" s="44"/>
      <c r="L443" s="11">
        <v>123</v>
      </c>
      <c r="M443" s="44" t="s">
        <v>278</v>
      </c>
      <c r="N443" s="44">
        <v>415125</v>
      </c>
      <c r="O443" s="44">
        <v>415125</v>
      </c>
      <c r="P443" s="47" t="s">
        <v>1485</v>
      </c>
      <c r="Q443" s="47"/>
      <c r="R443" s="11"/>
      <c r="S443" s="11" t="s">
        <v>263</v>
      </c>
      <c r="T443" s="47" t="s">
        <v>1086</v>
      </c>
      <c r="U443" s="11" t="s">
        <v>40</v>
      </c>
      <c r="V443" s="11" t="s">
        <v>41</v>
      </c>
      <c r="W443" s="11"/>
      <c r="X443" s="11">
        <v>2023</v>
      </c>
      <c r="Y443" s="11">
        <v>4</v>
      </c>
      <c r="Z443" s="11" t="s">
        <v>43</v>
      </c>
      <c r="AA443" s="45" t="s">
        <v>52</v>
      </c>
      <c r="AB443" s="46">
        <v>44927</v>
      </c>
      <c r="AC443" s="45"/>
      <c r="AD443" s="47" t="s">
        <v>102</v>
      </c>
      <c r="AE443" s="47"/>
    </row>
    <row r="444" spans="1:31" s="58" customFormat="1" ht="13.15" customHeight="1" x14ac:dyDescent="0.25">
      <c r="A444" s="11">
        <v>2025</v>
      </c>
      <c r="B444" s="11">
        <v>12</v>
      </c>
      <c r="C444" s="11">
        <v>12</v>
      </c>
      <c r="D444" s="11">
        <v>16</v>
      </c>
      <c r="E444" s="11">
        <v>1</v>
      </c>
      <c r="F444" s="59">
        <v>22</v>
      </c>
      <c r="G444" s="11">
        <v>3650021</v>
      </c>
      <c r="H444" s="44" t="s">
        <v>717</v>
      </c>
      <c r="I444" s="44" t="s">
        <v>718</v>
      </c>
      <c r="J444" s="44" t="s">
        <v>35</v>
      </c>
      <c r="K444" s="44"/>
      <c r="L444" s="11">
        <v>123</v>
      </c>
      <c r="M444" s="44" t="s">
        <v>278</v>
      </c>
      <c r="N444" s="51">
        <v>304425</v>
      </c>
      <c r="O444" s="51">
        <v>304425</v>
      </c>
      <c r="P444" s="47" t="s">
        <v>1486</v>
      </c>
      <c r="Q444" s="47"/>
      <c r="R444" s="11"/>
      <c r="S444" s="11" t="s">
        <v>263</v>
      </c>
      <c r="T444" s="47" t="s">
        <v>1086</v>
      </c>
      <c r="U444" s="11" t="s">
        <v>40</v>
      </c>
      <c r="V444" s="11" t="s">
        <v>41</v>
      </c>
      <c r="W444" s="11"/>
      <c r="X444" s="11">
        <v>2023</v>
      </c>
      <c r="Y444" s="11">
        <v>4</v>
      </c>
      <c r="Z444" s="11" t="s">
        <v>43</v>
      </c>
      <c r="AA444" s="45" t="s">
        <v>52</v>
      </c>
      <c r="AB444" s="46">
        <v>44927</v>
      </c>
      <c r="AC444" s="45"/>
      <c r="AD444" s="47" t="s">
        <v>102</v>
      </c>
      <c r="AE444" s="47"/>
    </row>
    <row r="445" spans="1:31" s="58" customFormat="1" ht="13.15" customHeight="1" x14ac:dyDescent="0.25">
      <c r="A445" s="11">
        <v>2025</v>
      </c>
      <c r="B445" s="11">
        <v>12</v>
      </c>
      <c r="C445" s="11">
        <v>12</v>
      </c>
      <c r="D445" s="11">
        <v>16</v>
      </c>
      <c r="E445" s="11">
        <v>1</v>
      </c>
      <c r="F445" s="59">
        <v>22</v>
      </c>
      <c r="G445" s="11">
        <v>3650021</v>
      </c>
      <c r="H445" s="44" t="s">
        <v>717</v>
      </c>
      <c r="I445" s="44" t="s">
        <v>718</v>
      </c>
      <c r="J445" s="44" t="s">
        <v>35</v>
      </c>
      <c r="K445" s="44"/>
      <c r="L445" s="11">
        <v>114</v>
      </c>
      <c r="M445" s="44" t="s">
        <v>278</v>
      </c>
      <c r="N445" s="44">
        <v>4100000</v>
      </c>
      <c r="O445" s="44">
        <v>4100000</v>
      </c>
      <c r="P445" s="47" t="s">
        <v>1490</v>
      </c>
      <c r="Q445" s="47"/>
      <c r="R445" s="11"/>
      <c r="S445" s="11" t="s">
        <v>263</v>
      </c>
      <c r="T445" s="47" t="s">
        <v>1086</v>
      </c>
      <c r="U445" s="11" t="s">
        <v>40</v>
      </c>
      <c r="V445" s="11" t="s">
        <v>41</v>
      </c>
      <c r="W445" s="11"/>
      <c r="X445" s="11">
        <v>2023</v>
      </c>
      <c r="Y445" s="11">
        <v>4</v>
      </c>
      <c r="Z445" s="11" t="s">
        <v>43</v>
      </c>
      <c r="AA445" s="45" t="s">
        <v>52</v>
      </c>
      <c r="AB445" s="46">
        <v>44927</v>
      </c>
      <c r="AC445" s="45"/>
      <c r="AD445" s="47" t="s">
        <v>102</v>
      </c>
      <c r="AE445" s="47"/>
    </row>
    <row r="446" spans="1:31" s="58" customFormat="1" ht="13.15" customHeight="1" x14ac:dyDescent="0.25">
      <c r="A446" s="11">
        <v>2025</v>
      </c>
      <c r="B446" s="11">
        <v>12</v>
      </c>
      <c r="C446" s="11">
        <v>12</v>
      </c>
      <c r="D446" s="11">
        <v>16</v>
      </c>
      <c r="E446" s="11">
        <v>1</v>
      </c>
      <c r="F446" s="59">
        <v>22</v>
      </c>
      <c r="G446" s="11">
        <v>3650021</v>
      </c>
      <c r="H446" s="44" t="s">
        <v>717</v>
      </c>
      <c r="I446" s="44" t="s">
        <v>718</v>
      </c>
      <c r="J446" s="44" t="s">
        <v>35</v>
      </c>
      <c r="K446" s="44"/>
      <c r="L446" s="11">
        <v>133</v>
      </c>
      <c r="M446" s="44" t="s">
        <v>278</v>
      </c>
      <c r="N446" s="44">
        <v>1000000</v>
      </c>
      <c r="O446" s="44">
        <v>1000000</v>
      </c>
      <c r="P446" s="47" t="s">
        <v>1483</v>
      </c>
      <c r="Q446" s="47"/>
      <c r="R446" s="11"/>
      <c r="S446" s="11" t="s">
        <v>263</v>
      </c>
      <c r="T446" s="47" t="s">
        <v>1086</v>
      </c>
      <c r="U446" s="11" t="s">
        <v>40</v>
      </c>
      <c r="V446" s="11" t="s">
        <v>41</v>
      </c>
      <c r="W446" s="11"/>
      <c r="X446" s="11">
        <v>2023</v>
      </c>
      <c r="Y446" s="11">
        <v>4</v>
      </c>
      <c r="Z446" s="11" t="s">
        <v>43</v>
      </c>
      <c r="AA446" s="45" t="s">
        <v>52</v>
      </c>
      <c r="AB446" s="46">
        <v>44927</v>
      </c>
      <c r="AC446" s="45"/>
      <c r="AD446" s="47" t="s">
        <v>102</v>
      </c>
      <c r="AE446" s="47"/>
    </row>
    <row r="447" spans="1:31" s="58" customFormat="1" ht="13.15" customHeight="1" x14ac:dyDescent="0.25">
      <c r="A447" s="11">
        <v>2025</v>
      </c>
      <c r="B447" s="11">
        <v>12</v>
      </c>
      <c r="C447" s="11">
        <v>12</v>
      </c>
      <c r="D447" s="11">
        <v>16</v>
      </c>
      <c r="E447" s="11">
        <v>1</v>
      </c>
      <c r="F447" s="59">
        <v>22</v>
      </c>
      <c r="G447" s="11">
        <v>3650021</v>
      </c>
      <c r="H447" s="44" t="s">
        <v>717</v>
      </c>
      <c r="I447" s="44" t="s">
        <v>718</v>
      </c>
      <c r="J447" s="44" t="s">
        <v>35</v>
      </c>
      <c r="K447" s="44"/>
      <c r="L447" s="11">
        <v>123</v>
      </c>
      <c r="M447" s="44" t="s">
        <v>278</v>
      </c>
      <c r="N447" s="44">
        <v>242156</v>
      </c>
      <c r="O447" s="44">
        <v>242156</v>
      </c>
      <c r="P447" s="47" t="s">
        <v>1499</v>
      </c>
      <c r="Q447" s="47"/>
      <c r="R447" s="11"/>
      <c r="S447" s="11" t="s">
        <v>263</v>
      </c>
      <c r="T447" s="47" t="s">
        <v>1086</v>
      </c>
      <c r="U447" s="11" t="s">
        <v>40</v>
      </c>
      <c r="V447" s="11" t="s">
        <v>41</v>
      </c>
      <c r="W447" s="11"/>
      <c r="X447" s="11">
        <v>2023</v>
      </c>
      <c r="Y447" s="11">
        <v>4</v>
      </c>
      <c r="Z447" s="11" t="s">
        <v>43</v>
      </c>
      <c r="AA447" s="45" t="s">
        <v>52</v>
      </c>
      <c r="AB447" s="46">
        <v>44927</v>
      </c>
      <c r="AC447" s="45"/>
      <c r="AD447" s="47" t="s">
        <v>102</v>
      </c>
      <c r="AE447" s="47"/>
    </row>
    <row r="448" spans="1:31" s="58" customFormat="1" ht="13.15" customHeight="1" x14ac:dyDescent="0.25">
      <c r="A448" s="11">
        <v>2025</v>
      </c>
      <c r="B448" s="11">
        <v>12</v>
      </c>
      <c r="C448" s="11">
        <v>12</v>
      </c>
      <c r="D448" s="11">
        <v>16</v>
      </c>
      <c r="E448" s="11">
        <v>1</v>
      </c>
      <c r="F448" s="59">
        <v>22</v>
      </c>
      <c r="G448" s="11">
        <v>3650021</v>
      </c>
      <c r="H448" s="44" t="s">
        <v>717</v>
      </c>
      <c r="I448" s="44" t="s">
        <v>718</v>
      </c>
      <c r="J448" s="44" t="s">
        <v>35</v>
      </c>
      <c r="K448" s="44"/>
      <c r="L448" s="11">
        <v>123</v>
      </c>
      <c r="M448" s="44" t="s">
        <v>278</v>
      </c>
      <c r="N448" s="51">
        <v>25368</v>
      </c>
      <c r="O448" s="51">
        <v>25368</v>
      </c>
      <c r="P448" s="47" t="s">
        <v>1489</v>
      </c>
      <c r="Q448" s="47"/>
      <c r="R448" s="11"/>
      <c r="S448" s="11" t="s">
        <v>263</v>
      </c>
      <c r="T448" s="47" t="s">
        <v>1086</v>
      </c>
      <c r="U448" s="11" t="s">
        <v>40</v>
      </c>
      <c r="V448" s="11" t="s">
        <v>41</v>
      </c>
      <c r="W448" s="11"/>
      <c r="X448" s="11">
        <v>2023</v>
      </c>
      <c r="Y448" s="11">
        <v>4</v>
      </c>
      <c r="Z448" s="11" t="s">
        <v>43</v>
      </c>
      <c r="AA448" s="45" t="s">
        <v>52</v>
      </c>
      <c r="AB448" s="46">
        <v>44927</v>
      </c>
      <c r="AC448" s="45"/>
      <c r="AD448" s="47" t="s">
        <v>102</v>
      </c>
      <c r="AE448" s="47"/>
    </row>
    <row r="449" spans="1:31" s="58" customFormat="1" ht="30" customHeight="1" x14ac:dyDescent="0.25">
      <c r="A449" s="11">
        <v>2025</v>
      </c>
      <c r="B449" s="11">
        <v>12</v>
      </c>
      <c r="C449" s="11">
        <v>12</v>
      </c>
      <c r="D449" s="11">
        <v>16</v>
      </c>
      <c r="E449" s="11">
        <v>1</v>
      </c>
      <c r="F449" s="59">
        <v>23</v>
      </c>
      <c r="G449" s="11">
        <v>2691931</v>
      </c>
      <c r="H449" s="44" t="s">
        <v>284</v>
      </c>
      <c r="I449" s="44" t="s">
        <v>285</v>
      </c>
      <c r="J449" s="44" t="s">
        <v>35</v>
      </c>
      <c r="K449" s="44">
        <f>O449+O450</f>
        <v>7800000</v>
      </c>
      <c r="L449" s="11">
        <v>111</v>
      </c>
      <c r="M449" s="44" t="s">
        <v>356</v>
      </c>
      <c r="N449" s="44">
        <v>3900000</v>
      </c>
      <c r="O449" s="44">
        <v>3900000</v>
      </c>
      <c r="P449" s="47" t="s">
        <v>37</v>
      </c>
      <c r="Q449" s="47"/>
      <c r="R449" s="11"/>
      <c r="S449" s="11" t="s">
        <v>263</v>
      </c>
      <c r="T449" s="47" t="s">
        <v>1033</v>
      </c>
      <c r="U449" s="11" t="s">
        <v>40</v>
      </c>
      <c r="V449" s="11" t="s">
        <v>41</v>
      </c>
      <c r="W449" s="11" t="s">
        <v>42</v>
      </c>
      <c r="X449" s="11">
        <v>2002</v>
      </c>
      <c r="Y449" s="11">
        <v>20</v>
      </c>
      <c r="Z449" s="11" t="s">
        <v>43</v>
      </c>
      <c r="AA449" s="45" t="s">
        <v>286</v>
      </c>
      <c r="AB449" s="46">
        <v>37550</v>
      </c>
      <c r="AC449" s="45"/>
      <c r="AD449" s="47" t="s">
        <v>102</v>
      </c>
      <c r="AE449" s="47"/>
    </row>
    <row r="450" spans="1:31" s="58" customFormat="1" ht="30" customHeight="1" x14ac:dyDescent="0.25">
      <c r="A450" s="11">
        <v>2025</v>
      </c>
      <c r="B450" s="11">
        <v>12</v>
      </c>
      <c r="C450" s="11">
        <v>12</v>
      </c>
      <c r="D450" s="11">
        <v>16</v>
      </c>
      <c r="E450" s="11">
        <v>1</v>
      </c>
      <c r="F450" s="59">
        <v>23</v>
      </c>
      <c r="G450" s="11">
        <v>2691931</v>
      </c>
      <c r="H450" s="44" t="s">
        <v>284</v>
      </c>
      <c r="I450" s="44" t="s">
        <v>285</v>
      </c>
      <c r="J450" s="44" t="s">
        <v>35</v>
      </c>
      <c r="K450" s="44"/>
      <c r="L450" s="11">
        <v>114</v>
      </c>
      <c r="M450" s="44" t="s">
        <v>356</v>
      </c>
      <c r="N450" s="44">
        <v>3900000</v>
      </c>
      <c r="O450" s="44">
        <v>3900000</v>
      </c>
      <c r="P450" s="47" t="s">
        <v>1490</v>
      </c>
      <c r="Q450" s="47"/>
      <c r="R450" s="11"/>
      <c r="S450" s="11" t="s">
        <v>263</v>
      </c>
      <c r="T450" s="47" t="s">
        <v>1033</v>
      </c>
      <c r="U450" s="11" t="s">
        <v>40</v>
      </c>
      <c r="V450" s="11" t="s">
        <v>41</v>
      </c>
      <c r="W450" s="11" t="s">
        <v>42</v>
      </c>
      <c r="X450" s="11">
        <v>2002</v>
      </c>
      <c r="Y450" s="11">
        <v>20</v>
      </c>
      <c r="Z450" s="11" t="s">
        <v>43</v>
      </c>
      <c r="AA450" s="45" t="s">
        <v>286</v>
      </c>
      <c r="AB450" s="46">
        <v>37550</v>
      </c>
      <c r="AC450" s="45"/>
      <c r="AD450" s="47" t="s">
        <v>102</v>
      </c>
      <c r="AE450" s="47"/>
    </row>
    <row r="451" spans="1:31" s="58" customFormat="1" ht="13.15" customHeight="1" x14ac:dyDescent="0.25">
      <c r="A451" s="11">
        <v>2025</v>
      </c>
      <c r="B451" s="11">
        <v>12</v>
      </c>
      <c r="C451" s="11">
        <v>12</v>
      </c>
      <c r="D451" s="11">
        <v>16</v>
      </c>
      <c r="E451" s="11">
        <v>1</v>
      </c>
      <c r="F451" s="59">
        <v>23</v>
      </c>
      <c r="G451" s="11">
        <v>2945544</v>
      </c>
      <c r="H451" s="44" t="s">
        <v>287</v>
      </c>
      <c r="I451" s="44" t="s">
        <v>288</v>
      </c>
      <c r="J451" s="44" t="s">
        <v>35</v>
      </c>
      <c r="K451" s="44">
        <f>N451+N452</f>
        <v>10200000</v>
      </c>
      <c r="L451" s="11">
        <v>111</v>
      </c>
      <c r="M451" s="44" t="s">
        <v>289</v>
      </c>
      <c r="N451" s="44">
        <v>5100000</v>
      </c>
      <c r="O451" s="44">
        <v>5100000</v>
      </c>
      <c r="P451" s="47" t="s">
        <v>37</v>
      </c>
      <c r="Q451" s="47"/>
      <c r="R451" s="11"/>
      <c r="S451" s="11" t="s">
        <v>263</v>
      </c>
      <c r="T451" s="47" t="s">
        <v>1034</v>
      </c>
      <c r="U451" s="11" t="s">
        <v>40</v>
      </c>
      <c r="V451" s="11" t="s">
        <v>41</v>
      </c>
      <c r="W451" s="11" t="s">
        <v>42</v>
      </c>
      <c r="X451" s="11">
        <v>2003</v>
      </c>
      <c r="Y451" s="11">
        <v>17</v>
      </c>
      <c r="Z451" s="11" t="s">
        <v>43</v>
      </c>
      <c r="AA451" s="45" t="s">
        <v>290</v>
      </c>
      <c r="AB451" s="46">
        <v>37831</v>
      </c>
      <c r="AC451" s="45"/>
      <c r="AD451" s="47" t="s">
        <v>102</v>
      </c>
      <c r="AE451" s="47"/>
    </row>
    <row r="452" spans="1:31" s="58" customFormat="1" ht="13.15" customHeight="1" x14ac:dyDescent="0.25">
      <c r="A452" s="11">
        <v>2025</v>
      </c>
      <c r="B452" s="11">
        <v>12</v>
      </c>
      <c r="C452" s="11">
        <v>12</v>
      </c>
      <c r="D452" s="11">
        <v>16</v>
      </c>
      <c r="E452" s="11">
        <v>1</v>
      </c>
      <c r="F452" s="59">
        <v>23</v>
      </c>
      <c r="G452" s="11">
        <v>2945544</v>
      </c>
      <c r="H452" s="44" t="s">
        <v>287</v>
      </c>
      <c r="I452" s="44" t="s">
        <v>288</v>
      </c>
      <c r="J452" s="44" t="s">
        <v>35</v>
      </c>
      <c r="K452" s="44"/>
      <c r="L452" s="11">
        <v>114</v>
      </c>
      <c r="M452" s="44" t="s">
        <v>289</v>
      </c>
      <c r="N452" s="44">
        <v>5100000</v>
      </c>
      <c r="O452" s="44">
        <v>5100000</v>
      </c>
      <c r="P452" s="47" t="s">
        <v>1490</v>
      </c>
      <c r="Q452" s="47"/>
      <c r="R452" s="11"/>
      <c r="S452" s="11" t="s">
        <v>263</v>
      </c>
      <c r="T452" s="47" t="s">
        <v>1034</v>
      </c>
      <c r="U452" s="11" t="s">
        <v>40</v>
      </c>
      <c r="V452" s="11" t="s">
        <v>41</v>
      </c>
      <c r="W452" s="11" t="s">
        <v>42</v>
      </c>
      <c r="X452" s="11">
        <v>2003</v>
      </c>
      <c r="Y452" s="11">
        <v>17</v>
      </c>
      <c r="Z452" s="11" t="s">
        <v>43</v>
      </c>
      <c r="AA452" s="45" t="s">
        <v>290</v>
      </c>
      <c r="AB452" s="46">
        <v>37831</v>
      </c>
      <c r="AC452" s="45"/>
      <c r="AD452" s="47" t="s">
        <v>102</v>
      </c>
      <c r="AE452" s="47"/>
    </row>
    <row r="453" spans="1:31" s="58" customFormat="1" ht="12.75" customHeight="1" x14ac:dyDescent="0.25">
      <c r="A453" s="11">
        <v>2025</v>
      </c>
      <c r="B453" s="11">
        <v>12</v>
      </c>
      <c r="C453" s="11">
        <v>12</v>
      </c>
      <c r="D453" s="11">
        <v>16</v>
      </c>
      <c r="E453" s="11">
        <v>1</v>
      </c>
      <c r="F453" s="59">
        <v>23</v>
      </c>
      <c r="G453" s="11">
        <v>3718195</v>
      </c>
      <c r="H453" s="44" t="s">
        <v>719</v>
      </c>
      <c r="I453" s="44" t="s">
        <v>720</v>
      </c>
      <c r="J453" s="44" t="s">
        <v>35</v>
      </c>
      <c r="K453" s="44">
        <f>O453+O454+O455+O456+O457+O458+O459+O460</f>
        <v>11594456</v>
      </c>
      <c r="L453" s="11">
        <v>111</v>
      </c>
      <c r="M453" s="44" t="s">
        <v>356</v>
      </c>
      <c r="N453" s="44">
        <v>3900000</v>
      </c>
      <c r="O453" s="44">
        <v>3900000</v>
      </c>
      <c r="P453" s="47" t="s">
        <v>37</v>
      </c>
      <c r="Q453" s="47"/>
      <c r="R453" s="11"/>
      <c r="S453" s="11" t="s">
        <v>263</v>
      </c>
      <c r="T453" s="47" t="s">
        <v>1045</v>
      </c>
      <c r="U453" s="11" t="s">
        <v>40</v>
      </c>
      <c r="V453" s="11" t="s">
        <v>41</v>
      </c>
      <c r="W453" s="11"/>
      <c r="X453" s="11">
        <v>2023</v>
      </c>
      <c r="Y453" s="11">
        <v>34</v>
      </c>
      <c r="Z453" s="11" t="s">
        <v>43</v>
      </c>
      <c r="AA453" s="45" t="s">
        <v>52</v>
      </c>
      <c r="AB453" s="46">
        <v>44927</v>
      </c>
      <c r="AC453" s="45"/>
      <c r="AD453" s="47" t="s">
        <v>102</v>
      </c>
      <c r="AE453" s="47"/>
    </row>
    <row r="454" spans="1:31" s="58" customFormat="1" ht="13.15" customHeight="1" x14ac:dyDescent="0.25">
      <c r="A454" s="11">
        <v>2025</v>
      </c>
      <c r="B454" s="11">
        <v>12</v>
      </c>
      <c r="C454" s="11">
        <v>12</v>
      </c>
      <c r="D454" s="11">
        <v>16</v>
      </c>
      <c r="E454" s="11">
        <v>1</v>
      </c>
      <c r="F454" s="59">
        <v>23</v>
      </c>
      <c r="G454" s="11">
        <v>3718195</v>
      </c>
      <c r="H454" s="44" t="s">
        <v>719</v>
      </c>
      <c r="I454" s="44" t="s">
        <v>720</v>
      </c>
      <c r="J454" s="44" t="s">
        <v>35</v>
      </c>
      <c r="K454" s="44"/>
      <c r="L454" s="11">
        <v>133</v>
      </c>
      <c r="M454" s="44" t="s">
        <v>356</v>
      </c>
      <c r="N454" s="44">
        <v>1170000</v>
      </c>
      <c r="O454" s="44">
        <v>1170000</v>
      </c>
      <c r="P454" s="47" t="s">
        <v>53</v>
      </c>
      <c r="Q454" s="47"/>
      <c r="R454" s="11"/>
      <c r="S454" s="11" t="s">
        <v>263</v>
      </c>
      <c r="T454" s="47" t="s">
        <v>1045</v>
      </c>
      <c r="U454" s="11" t="s">
        <v>40</v>
      </c>
      <c r="V454" s="11" t="s">
        <v>41</v>
      </c>
      <c r="W454" s="11"/>
      <c r="X454" s="11">
        <v>2023</v>
      </c>
      <c r="Y454" s="11">
        <v>34</v>
      </c>
      <c r="Z454" s="11" t="s">
        <v>43</v>
      </c>
      <c r="AA454" s="45" t="s">
        <v>52</v>
      </c>
      <c r="AB454" s="46">
        <v>44927</v>
      </c>
      <c r="AC454" s="45"/>
      <c r="AD454" s="47" t="s">
        <v>102</v>
      </c>
      <c r="AE454" s="47"/>
    </row>
    <row r="455" spans="1:31" s="58" customFormat="1" ht="13.15" customHeight="1" x14ac:dyDescent="0.25">
      <c r="A455" s="11">
        <v>2025</v>
      </c>
      <c r="B455" s="11">
        <v>12</v>
      </c>
      <c r="C455" s="11">
        <v>12</v>
      </c>
      <c r="D455" s="11">
        <v>16</v>
      </c>
      <c r="E455" s="11">
        <v>1</v>
      </c>
      <c r="F455" s="59">
        <v>23</v>
      </c>
      <c r="G455" s="11">
        <v>3718195</v>
      </c>
      <c r="H455" s="44" t="s">
        <v>719</v>
      </c>
      <c r="I455" s="44" t="s">
        <v>720</v>
      </c>
      <c r="J455" s="44" t="s">
        <v>35</v>
      </c>
      <c r="K455" s="44"/>
      <c r="L455" s="11">
        <v>123</v>
      </c>
      <c r="M455" s="44" t="s">
        <v>356</v>
      </c>
      <c r="N455" s="44">
        <v>552825</v>
      </c>
      <c r="O455" s="44">
        <v>552825</v>
      </c>
      <c r="P455" s="47" t="s">
        <v>1485</v>
      </c>
      <c r="Q455" s="47"/>
      <c r="R455" s="11"/>
      <c r="S455" s="11" t="s">
        <v>263</v>
      </c>
      <c r="T455" s="47" t="s">
        <v>1045</v>
      </c>
      <c r="U455" s="11" t="s">
        <v>40</v>
      </c>
      <c r="V455" s="11" t="s">
        <v>41</v>
      </c>
      <c r="W455" s="11"/>
      <c r="X455" s="11">
        <v>2023</v>
      </c>
      <c r="Y455" s="11">
        <v>34</v>
      </c>
      <c r="Z455" s="11" t="s">
        <v>43</v>
      </c>
      <c r="AA455" s="45" t="s">
        <v>52</v>
      </c>
      <c r="AB455" s="46">
        <v>44927</v>
      </c>
      <c r="AC455" s="45"/>
      <c r="AD455" s="47" t="s">
        <v>102</v>
      </c>
      <c r="AE455" s="47"/>
    </row>
    <row r="456" spans="1:31" s="58" customFormat="1" ht="13.15" customHeight="1" x14ac:dyDescent="0.25">
      <c r="A456" s="11">
        <v>2025</v>
      </c>
      <c r="B456" s="11">
        <v>12</v>
      </c>
      <c r="C456" s="11">
        <v>12</v>
      </c>
      <c r="D456" s="11">
        <v>16</v>
      </c>
      <c r="E456" s="11">
        <v>1</v>
      </c>
      <c r="F456" s="59">
        <v>23</v>
      </c>
      <c r="G456" s="11">
        <v>3718195</v>
      </c>
      <c r="H456" s="44" t="s">
        <v>719</v>
      </c>
      <c r="I456" s="44" t="s">
        <v>720</v>
      </c>
      <c r="J456" s="44" t="s">
        <v>35</v>
      </c>
      <c r="K456" s="44"/>
      <c r="L456" s="11">
        <v>123</v>
      </c>
      <c r="M456" s="44" t="s">
        <v>356</v>
      </c>
      <c r="N456" s="51">
        <v>368550</v>
      </c>
      <c r="O456" s="51">
        <v>368550</v>
      </c>
      <c r="P456" s="47" t="s">
        <v>1486</v>
      </c>
      <c r="Q456" s="47"/>
      <c r="R456" s="11"/>
      <c r="S456" s="11" t="s">
        <v>263</v>
      </c>
      <c r="T456" s="47" t="s">
        <v>1045</v>
      </c>
      <c r="U456" s="11" t="s">
        <v>40</v>
      </c>
      <c r="V456" s="11" t="s">
        <v>41</v>
      </c>
      <c r="W456" s="11"/>
      <c r="X456" s="11">
        <v>2023</v>
      </c>
      <c r="Y456" s="11">
        <v>34</v>
      </c>
      <c r="Z456" s="11" t="s">
        <v>43</v>
      </c>
      <c r="AA456" s="45" t="s">
        <v>52</v>
      </c>
      <c r="AB456" s="46">
        <v>44927</v>
      </c>
      <c r="AC456" s="45"/>
      <c r="AD456" s="47" t="s">
        <v>102</v>
      </c>
      <c r="AE456" s="47"/>
    </row>
    <row r="457" spans="1:31" s="58" customFormat="1" ht="12.75" customHeight="1" x14ac:dyDescent="0.25">
      <c r="A457" s="11">
        <v>2025</v>
      </c>
      <c r="B457" s="11">
        <v>12</v>
      </c>
      <c r="C457" s="11">
        <v>12</v>
      </c>
      <c r="D457" s="11">
        <v>16</v>
      </c>
      <c r="E457" s="11">
        <v>1</v>
      </c>
      <c r="F457" s="59">
        <v>23</v>
      </c>
      <c r="G457" s="11">
        <v>3718195</v>
      </c>
      <c r="H457" s="44" t="s">
        <v>719</v>
      </c>
      <c r="I457" s="44" t="s">
        <v>720</v>
      </c>
      <c r="J457" s="44" t="s">
        <v>35</v>
      </c>
      <c r="K457" s="44"/>
      <c r="L457" s="11">
        <v>114</v>
      </c>
      <c r="M457" s="44" t="s">
        <v>356</v>
      </c>
      <c r="N457" s="44">
        <v>3900000</v>
      </c>
      <c r="O457" s="44">
        <v>3900000</v>
      </c>
      <c r="P457" s="47" t="s">
        <v>1490</v>
      </c>
      <c r="Q457" s="47"/>
      <c r="R457" s="11"/>
      <c r="S457" s="11" t="s">
        <v>263</v>
      </c>
      <c r="T457" s="47" t="s">
        <v>1045</v>
      </c>
      <c r="U457" s="11" t="s">
        <v>40</v>
      </c>
      <c r="V457" s="11" t="s">
        <v>41</v>
      </c>
      <c r="W457" s="11"/>
      <c r="X457" s="11">
        <v>2023</v>
      </c>
      <c r="Y457" s="11">
        <v>34</v>
      </c>
      <c r="Z457" s="11" t="s">
        <v>43</v>
      </c>
      <c r="AA457" s="45" t="s">
        <v>52</v>
      </c>
      <c r="AB457" s="46">
        <v>44927</v>
      </c>
      <c r="AC457" s="45"/>
      <c r="AD457" s="47" t="s">
        <v>102</v>
      </c>
      <c r="AE457" s="47"/>
    </row>
    <row r="458" spans="1:31" s="58" customFormat="1" ht="13.15" customHeight="1" x14ac:dyDescent="0.25">
      <c r="A458" s="11">
        <v>2025</v>
      </c>
      <c r="B458" s="11">
        <v>12</v>
      </c>
      <c r="C458" s="11">
        <v>12</v>
      </c>
      <c r="D458" s="11">
        <v>16</v>
      </c>
      <c r="E458" s="11">
        <v>1</v>
      </c>
      <c r="F458" s="59">
        <v>23</v>
      </c>
      <c r="G458" s="11">
        <v>3718195</v>
      </c>
      <c r="H458" s="44" t="s">
        <v>719</v>
      </c>
      <c r="I458" s="44" t="s">
        <v>720</v>
      </c>
      <c r="J458" s="44" t="s">
        <v>35</v>
      </c>
      <c r="K458" s="44"/>
      <c r="L458" s="11">
        <v>133</v>
      </c>
      <c r="M458" s="44" t="s">
        <v>356</v>
      </c>
      <c r="N458" s="44">
        <v>1170000</v>
      </c>
      <c r="O458" s="44">
        <v>1170000</v>
      </c>
      <c r="P458" s="47" t="s">
        <v>1483</v>
      </c>
      <c r="Q458" s="47"/>
      <c r="R458" s="11"/>
      <c r="S458" s="11" t="s">
        <v>263</v>
      </c>
      <c r="T458" s="47" t="s">
        <v>1045</v>
      </c>
      <c r="U458" s="11" t="s">
        <v>40</v>
      </c>
      <c r="V458" s="11" t="s">
        <v>41</v>
      </c>
      <c r="W458" s="11"/>
      <c r="X458" s="11">
        <v>2023</v>
      </c>
      <c r="Y458" s="11">
        <v>34</v>
      </c>
      <c r="Z458" s="11" t="s">
        <v>43</v>
      </c>
      <c r="AA458" s="45" t="s">
        <v>52</v>
      </c>
      <c r="AB458" s="46">
        <v>44927</v>
      </c>
      <c r="AC458" s="45"/>
      <c r="AD458" s="47" t="s">
        <v>102</v>
      </c>
      <c r="AE458" s="47"/>
    </row>
    <row r="459" spans="1:31" s="58" customFormat="1" ht="13.15" customHeight="1" x14ac:dyDescent="0.25">
      <c r="A459" s="11">
        <v>2025</v>
      </c>
      <c r="B459" s="11">
        <v>12</v>
      </c>
      <c r="C459" s="11">
        <v>12</v>
      </c>
      <c r="D459" s="11">
        <v>16</v>
      </c>
      <c r="E459" s="11">
        <v>1</v>
      </c>
      <c r="F459" s="59">
        <v>23</v>
      </c>
      <c r="G459" s="11">
        <v>3718195</v>
      </c>
      <c r="H459" s="44" t="s">
        <v>719</v>
      </c>
      <c r="I459" s="44" t="s">
        <v>720</v>
      </c>
      <c r="J459" s="44" t="s">
        <v>35</v>
      </c>
      <c r="K459" s="44"/>
      <c r="L459" s="11">
        <v>123</v>
      </c>
      <c r="M459" s="44" t="s">
        <v>356</v>
      </c>
      <c r="N459" s="44">
        <v>502369</v>
      </c>
      <c r="O459" s="44">
        <v>502369</v>
      </c>
      <c r="P459" s="47" t="s">
        <v>1499</v>
      </c>
      <c r="Q459" s="47"/>
      <c r="R459" s="11"/>
      <c r="S459" s="11" t="s">
        <v>263</v>
      </c>
      <c r="T459" s="47" t="s">
        <v>1045</v>
      </c>
      <c r="U459" s="11" t="s">
        <v>40</v>
      </c>
      <c r="V459" s="11" t="s">
        <v>41</v>
      </c>
      <c r="W459" s="11"/>
      <c r="X459" s="11">
        <v>2023</v>
      </c>
      <c r="Y459" s="11">
        <v>34</v>
      </c>
      <c r="Z459" s="11" t="s">
        <v>43</v>
      </c>
      <c r="AA459" s="45" t="s">
        <v>52</v>
      </c>
      <c r="AB459" s="46">
        <v>44927</v>
      </c>
      <c r="AC459" s="45"/>
      <c r="AD459" s="47" t="s">
        <v>102</v>
      </c>
      <c r="AE459" s="47"/>
    </row>
    <row r="460" spans="1:31" s="58" customFormat="1" ht="13.15" customHeight="1" x14ac:dyDescent="0.25">
      <c r="A460" s="11">
        <v>2025</v>
      </c>
      <c r="B460" s="11">
        <v>12</v>
      </c>
      <c r="C460" s="11">
        <v>12</v>
      </c>
      <c r="D460" s="11">
        <v>16</v>
      </c>
      <c r="E460" s="11">
        <v>1</v>
      </c>
      <c r="F460" s="59">
        <v>23</v>
      </c>
      <c r="G460" s="11">
        <v>3718195</v>
      </c>
      <c r="H460" s="44" t="s">
        <v>719</v>
      </c>
      <c r="I460" s="44" t="s">
        <v>720</v>
      </c>
      <c r="J460" s="44" t="s">
        <v>35</v>
      </c>
      <c r="K460" s="44"/>
      <c r="L460" s="11">
        <v>123</v>
      </c>
      <c r="M460" s="44" t="s">
        <v>356</v>
      </c>
      <c r="N460" s="51">
        <v>30712</v>
      </c>
      <c r="O460" s="51">
        <v>30712</v>
      </c>
      <c r="P460" s="47" t="s">
        <v>1489</v>
      </c>
      <c r="Q460" s="47"/>
      <c r="R460" s="11"/>
      <c r="S460" s="11" t="s">
        <v>263</v>
      </c>
      <c r="T460" s="47" t="s">
        <v>1045</v>
      </c>
      <c r="U460" s="11" t="s">
        <v>40</v>
      </c>
      <c r="V460" s="11" t="s">
        <v>41</v>
      </c>
      <c r="W460" s="11"/>
      <c r="X460" s="11">
        <v>2023</v>
      </c>
      <c r="Y460" s="11">
        <v>34</v>
      </c>
      <c r="Z460" s="11" t="s">
        <v>43</v>
      </c>
      <c r="AA460" s="45" t="s">
        <v>52</v>
      </c>
      <c r="AB460" s="46">
        <v>44927</v>
      </c>
      <c r="AC460" s="45"/>
      <c r="AD460" s="47" t="s">
        <v>102</v>
      </c>
      <c r="AE460" s="47"/>
    </row>
    <row r="461" spans="1:31" s="58" customFormat="1" ht="13.15" customHeight="1" x14ac:dyDescent="0.25">
      <c r="A461" s="11">
        <v>2025</v>
      </c>
      <c r="B461" s="11">
        <v>12</v>
      </c>
      <c r="C461" s="11">
        <v>12</v>
      </c>
      <c r="D461" s="11">
        <v>16</v>
      </c>
      <c r="E461" s="11">
        <v>1</v>
      </c>
      <c r="F461" s="59">
        <v>24</v>
      </c>
      <c r="G461" s="11">
        <v>1283636</v>
      </c>
      <c r="H461" s="44" t="s">
        <v>291</v>
      </c>
      <c r="I461" s="44" t="s">
        <v>292</v>
      </c>
      <c r="J461" s="44" t="s">
        <v>35</v>
      </c>
      <c r="K461" s="44">
        <f>O461+O462</f>
        <v>7400000</v>
      </c>
      <c r="L461" s="11">
        <v>111</v>
      </c>
      <c r="M461" s="44" t="s">
        <v>340</v>
      </c>
      <c r="N461" s="44">
        <v>3700000</v>
      </c>
      <c r="O461" s="44">
        <v>3700000</v>
      </c>
      <c r="P461" s="47" t="s">
        <v>37</v>
      </c>
      <c r="Q461" s="47"/>
      <c r="R461" s="11"/>
      <c r="S461" s="11" t="s">
        <v>263</v>
      </c>
      <c r="T461" s="47" t="s">
        <v>1194</v>
      </c>
      <c r="U461" s="11" t="s">
        <v>40</v>
      </c>
      <c r="V461" s="11" t="s">
        <v>41</v>
      </c>
      <c r="W461" s="11" t="s">
        <v>42</v>
      </c>
      <c r="X461" s="11">
        <v>1989</v>
      </c>
      <c r="Y461" s="11">
        <v>7</v>
      </c>
      <c r="Z461" s="11" t="s">
        <v>43</v>
      </c>
      <c r="AA461" s="45" t="s">
        <v>293</v>
      </c>
      <c r="AB461" s="46">
        <v>32758</v>
      </c>
      <c r="AC461" s="45"/>
      <c r="AD461" s="47" t="s">
        <v>102</v>
      </c>
      <c r="AE461" s="47"/>
    </row>
    <row r="462" spans="1:31" s="58" customFormat="1" ht="13.15" customHeight="1" x14ac:dyDescent="0.25">
      <c r="A462" s="11">
        <v>2025</v>
      </c>
      <c r="B462" s="11">
        <v>12</v>
      </c>
      <c r="C462" s="11">
        <v>12</v>
      </c>
      <c r="D462" s="11">
        <v>16</v>
      </c>
      <c r="E462" s="11">
        <v>1</v>
      </c>
      <c r="F462" s="59">
        <v>24</v>
      </c>
      <c r="G462" s="11">
        <v>1283636</v>
      </c>
      <c r="H462" s="44" t="s">
        <v>291</v>
      </c>
      <c r="I462" s="44" t="s">
        <v>292</v>
      </c>
      <c r="J462" s="44" t="s">
        <v>35</v>
      </c>
      <c r="K462" s="44"/>
      <c r="L462" s="11">
        <v>114</v>
      </c>
      <c r="M462" s="44" t="s">
        <v>340</v>
      </c>
      <c r="N462" s="44">
        <v>3700000</v>
      </c>
      <c r="O462" s="44">
        <v>3700000</v>
      </c>
      <c r="P462" s="47" t="s">
        <v>1490</v>
      </c>
      <c r="Q462" s="47"/>
      <c r="R462" s="11"/>
      <c r="S462" s="11" t="s">
        <v>263</v>
      </c>
      <c r="T462" s="47" t="s">
        <v>1194</v>
      </c>
      <c r="U462" s="11" t="s">
        <v>40</v>
      </c>
      <c r="V462" s="11" t="s">
        <v>41</v>
      </c>
      <c r="W462" s="11" t="s">
        <v>42</v>
      </c>
      <c r="X462" s="11">
        <v>1989</v>
      </c>
      <c r="Y462" s="11">
        <v>7</v>
      </c>
      <c r="Z462" s="11" t="s">
        <v>43</v>
      </c>
      <c r="AA462" s="45" t="s">
        <v>293</v>
      </c>
      <c r="AB462" s="46">
        <v>32758</v>
      </c>
      <c r="AC462" s="45"/>
      <c r="AD462" s="47" t="s">
        <v>102</v>
      </c>
      <c r="AE462" s="47"/>
    </row>
    <row r="463" spans="1:31" s="58" customFormat="1" ht="30" customHeight="1" x14ac:dyDescent="0.25">
      <c r="A463" s="11">
        <v>2025</v>
      </c>
      <c r="B463" s="11">
        <v>12</v>
      </c>
      <c r="C463" s="11">
        <v>12</v>
      </c>
      <c r="D463" s="11">
        <v>16</v>
      </c>
      <c r="E463" s="11">
        <v>1</v>
      </c>
      <c r="F463" s="59">
        <v>25</v>
      </c>
      <c r="G463" s="11">
        <v>3531189</v>
      </c>
      <c r="H463" s="44" t="s">
        <v>294</v>
      </c>
      <c r="I463" s="44" t="s">
        <v>295</v>
      </c>
      <c r="J463" s="44" t="s">
        <v>35</v>
      </c>
      <c r="K463" s="44">
        <f>O463+O464</f>
        <v>7000000</v>
      </c>
      <c r="L463" s="11">
        <v>111</v>
      </c>
      <c r="M463" s="44" t="s">
        <v>677</v>
      </c>
      <c r="N463" s="44">
        <v>3500000</v>
      </c>
      <c r="O463" s="44">
        <v>3500000</v>
      </c>
      <c r="P463" s="47" t="s">
        <v>37</v>
      </c>
      <c r="Q463" s="47"/>
      <c r="R463" s="11"/>
      <c r="S463" s="11" t="s">
        <v>263</v>
      </c>
      <c r="T463" s="47" t="s">
        <v>1033</v>
      </c>
      <c r="U463" s="11" t="s">
        <v>40</v>
      </c>
      <c r="V463" s="11" t="s">
        <v>41</v>
      </c>
      <c r="W463" s="11" t="s">
        <v>42</v>
      </c>
      <c r="X463" s="11">
        <v>2011</v>
      </c>
      <c r="Y463" s="11">
        <v>20</v>
      </c>
      <c r="Z463" s="11" t="s">
        <v>43</v>
      </c>
      <c r="AA463" s="45" t="s">
        <v>296</v>
      </c>
      <c r="AB463" s="46">
        <v>40554</v>
      </c>
      <c r="AC463" s="45"/>
      <c r="AD463" s="47" t="s">
        <v>102</v>
      </c>
      <c r="AE463" s="47"/>
    </row>
    <row r="464" spans="1:31" s="58" customFormat="1" ht="30" customHeight="1" x14ac:dyDescent="0.25">
      <c r="A464" s="11">
        <v>2025</v>
      </c>
      <c r="B464" s="11">
        <v>12</v>
      </c>
      <c r="C464" s="11">
        <v>12</v>
      </c>
      <c r="D464" s="11">
        <v>16</v>
      </c>
      <c r="E464" s="11">
        <v>1</v>
      </c>
      <c r="F464" s="59">
        <v>25</v>
      </c>
      <c r="G464" s="11">
        <v>3531189</v>
      </c>
      <c r="H464" s="44" t="s">
        <v>294</v>
      </c>
      <c r="I464" s="44" t="s">
        <v>295</v>
      </c>
      <c r="J464" s="44" t="s">
        <v>35</v>
      </c>
      <c r="K464" s="44"/>
      <c r="L464" s="11">
        <v>114</v>
      </c>
      <c r="M464" s="44" t="s">
        <v>677</v>
      </c>
      <c r="N464" s="44">
        <v>3500000</v>
      </c>
      <c r="O464" s="44">
        <v>3500000</v>
      </c>
      <c r="P464" s="47" t="s">
        <v>1490</v>
      </c>
      <c r="Q464" s="47"/>
      <c r="R464" s="11"/>
      <c r="S464" s="11" t="s">
        <v>263</v>
      </c>
      <c r="T464" s="47" t="s">
        <v>1033</v>
      </c>
      <c r="U464" s="11" t="s">
        <v>40</v>
      </c>
      <c r="V464" s="11" t="s">
        <v>41</v>
      </c>
      <c r="W464" s="11" t="s">
        <v>42</v>
      </c>
      <c r="X464" s="11">
        <v>2011</v>
      </c>
      <c r="Y464" s="11">
        <v>20</v>
      </c>
      <c r="Z464" s="11" t="s">
        <v>43</v>
      </c>
      <c r="AA464" s="45" t="s">
        <v>296</v>
      </c>
      <c r="AB464" s="46">
        <v>40554</v>
      </c>
      <c r="AC464" s="45"/>
      <c r="AD464" s="47" t="s">
        <v>102</v>
      </c>
      <c r="AE464" s="47"/>
    </row>
    <row r="465" spans="1:31" s="58" customFormat="1" ht="13.15" customHeight="1" x14ac:dyDescent="0.25">
      <c r="A465" s="11">
        <v>2025</v>
      </c>
      <c r="B465" s="11">
        <v>12</v>
      </c>
      <c r="C465" s="11">
        <v>12</v>
      </c>
      <c r="D465" s="11">
        <v>16</v>
      </c>
      <c r="E465" s="11">
        <v>1</v>
      </c>
      <c r="F465" s="59">
        <v>25</v>
      </c>
      <c r="G465" s="11">
        <v>4598799</v>
      </c>
      <c r="H465" s="44" t="s">
        <v>545</v>
      </c>
      <c r="I465" s="44" t="s">
        <v>676</v>
      </c>
      <c r="J465" s="44" t="s">
        <v>35</v>
      </c>
      <c r="K465" s="44">
        <f>O465+O466+O467+O471+O468+O469+O470</f>
        <v>19162500</v>
      </c>
      <c r="L465" s="11">
        <v>111</v>
      </c>
      <c r="M465" s="44" t="s">
        <v>677</v>
      </c>
      <c r="N465" s="44">
        <v>3500000</v>
      </c>
      <c r="O465" s="44">
        <v>3500000</v>
      </c>
      <c r="P465" s="47" t="s">
        <v>37</v>
      </c>
      <c r="Q465" s="47"/>
      <c r="R465" s="11"/>
      <c r="S465" s="11" t="s">
        <v>263</v>
      </c>
      <c r="T465" s="47" t="s">
        <v>1087</v>
      </c>
      <c r="U465" s="11" t="s">
        <v>40</v>
      </c>
      <c r="V465" s="11" t="s">
        <v>41</v>
      </c>
      <c r="W465" s="11"/>
      <c r="X465" s="11">
        <v>2023</v>
      </c>
      <c r="Y465" s="11">
        <v>4</v>
      </c>
      <c r="Z465" s="11" t="s">
        <v>43</v>
      </c>
      <c r="AA465" s="45" t="s">
        <v>52</v>
      </c>
      <c r="AB465" s="46">
        <v>44927</v>
      </c>
      <c r="AC465" s="45"/>
      <c r="AD465" s="47" t="s">
        <v>102</v>
      </c>
      <c r="AE465" s="47"/>
    </row>
    <row r="466" spans="1:31" s="58" customFormat="1" ht="13.15" customHeight="1" x14ac:dyDescent="0.25">
      <c r="A466" s="11">
        <v>2025</v>
      </c>
      <c r="B466" s="11">
        <v>12</v>
      </c>
      <c r="C466" s="11">
        <v>12</v>
      </c>
      <c r="D466" s="11">
        <v>16</v>
      </c>
      <c r="E466" s="11">
        <v>1</v>
      </c>
      <c r="F466" s="59">
        <v>25</v>
      </c>
      <c r="G466" s="11">
        <v>4598799</v>
      </c>
      <c r="H466" s="44" t="s">
        <v>545</v>
      </c>
      <c r="I466" s="44" t="s">
        <v>676</v>
      </c>
      <c r="J466" s="44" t="s">
        <v>35</v>
      </c>
      <c r="K466" s="44"/>
      <c r="L466" s="11">
        <v>133</v>
      </c>
      <c r="M466" s="44" t="s">
        <v>677</v>
      </c>
      <c r="N466" s="44">
        <v>2190000</v>
      </c>
      <c r="O466" s="44">
        <v>2190000</v>
      </c>
      <c r="P466" s="47" t="s">
        <v>53</v>
      </c>
      <c r="Q466" s="47"/>
      <c r="R466" s="11"/>
      <c r="S466" s="11" t="s">
        <v>263</v>
      </c>
      <c r="T466" s="47" t="s">
        <v>1087</v>
      </c>
      <c r="U466" s="11" t="s">
        <v>40</v>
      </c>
      <c r="V466" s="11" t="s">
        <v>41</v>
      </c>
      <c r="W466" s="11"/>
      <c r="X466" s="11">
        <v>2023</v>
      </c>
      <c r="Y466" s="11">
        <v>4</v>
      </c>
      <c r="Z466" s="11" t="s">
        <v>43</v>
      </c>
      <c r="AA466" s="45" t="s">
        <v>52</v>
      </c>
      <c r="AB466" s="46">
        <v>44927</v>
      </c>
      <c r="AC466" s="45"/>
      <c r="AD466" s="47" t="s">
        <v>45</v>
      </c>
      <c r="AE466" s="47"/>
    </row>
    <row r="467" spans="1:31" s="58" customFormat="1" ht="13.15" customHeight="1" x14ac:dyDescent="0.25">
      <c r="A467" s="11">
        <v>2025</v>
      </c>
      <c r="B467" s="11">
        <v>12</v>
      </c>
      <c r="C467" s="11">
        <v>12</v>
      </c>
      <c r="D467" s="11">
        <v>16</v>
      </c>
      <c r="E467" s="11">
        <v>1</v>
      </c>
      <c r="F467" s="59">
        <v>25</v>
      </c>
      <c r="G467" s="11">
        <v>4598799</v>
      </c>
      <c r="H467" s="44" t="s">
        <v>545</v>
      </c>
      <c r="I467" s="44" t="s">
        <v>676</v>
      </c>
      <c r="J467" s="44" t="s">
        <v>35</v>
      </c>
      <c r="K467" s="44"/>
      <c r="L467" s="11">
        <v>199</v>
      </c>
      <c r="M467" s="44" t="s">
        <v>677</v>
      </c>
      <c r="N467" s="44">
        <v>3800000</v>
      </c>
      <c r="O467" s="44">
        <v>3800000</v>
      </c>
      <c r="P467" s="47" t="s">
        <v>118</v>
      </c>
      <c r="Q467" s="47"/>
      <c r="R467" s="11"/>
      <c r="S467" s="11" t="s">
        <v>263</v>
      </c>
      <c r="T467" s="47" t="s">
        <v>1087</v>
      </c>
      <c r="U467" s="11" t="s">
        <v>40</v>
      </c>
      <c r="V467" s="11" t="s">
        <v>41</v>
      </c>
      <c r="W467" s="11"/>
      <c r="X467" s="11">
        <v>2023</v>
      </c>
      <c r="Y467" s="11">
        <v>4</v>
      </c>
      <c r="Z467" s="11" t="s">
        <v>43</v>
      </c>
      <c r="AA467" s="45" t="s">
        <v>52</v>
      </c>
      <c r="AB467" s="46">
        <v>44927</v>
      </c>
      <c r="AC467" s="45"/>
      <c r="AD467" s="47" t="s">
        <v>45</v>
      </c>
      <c r="AE467" s="47"/>
    </row>
    <row r="468" spans="1:31" s="58" customFormat="1" ht="13.15" customHeight="1" x14ac:dyDescent="0.25">
      <c r="A468" s="11">
        <v>2025</v>
      </c>
      <c r="B468" s="11">
        <v>12</v>
      </c>
      <c r="C468" s="11">
        <v>12</v>
      </c>
      <c r="D468" s="11">
        <v>16</v>
      </c>
      <c r="E468" s="11">
        <v>1</v>
      </c>
      <c r="F468" s="59">
        <v>25</v>
      </c>
      <c r="G468" s="11">
        <v>4598799</v>
      </c>
      <c r="H468" s="44" t="s">
        <v>545</v>
      </c>
      <c r="I468" s="44" t="s">
        <v>676</v>
      </c>
      <c r="J468" s="44" t="s">
        <v>35</v>
      </c>
      <c r="K468" s="44"/>
      <c r="L468" s="11">
        <v>114</v>
      </c>
      <c r="M468" s="44" t="s">
        <v>677</v>
      </c>
      <c r="N468" s="44">
        <v>3500000</v>
      </c>
      <c r="O468" s="44">
        <v>3500000</v>
      </c>
      <c r="P468" s="47" t="s">
        <v>1490</v>
      </c>
      <c r="Q468" s="47"/>
      <c r="R468" s="11"/>
      <c r="S468" s="11" t="s">
        <v>263</v>
      </c>
      <c r="T468" s="47" t="s">
        <v>1087</v>
      </c>
      <c r="U468" s="11" t="s">
        <v>40</v>
      </c>
      <c r="V468" s="11" t="s">
        <v>41</v>
      </c>
      <c r="W468" s="11"/>
      <c r="X468" s="11">
        <v>2023</v>
      </c>
      <c r="Y468" s="11">
        <v>4</v>
      </c>
      <c r="Z468" s="11" t="s">
        <v>43</v>
      </c>
      <c r="AA468" s="45" t="s">
        <v>52</v>
      </c>
      <c r="AB468" s="46">
        <v>44927</v>
      </c>
      <c r="AC468" s="45"/>
      <c r="AD468" s="47" t="s">
        <v>102</v>
      </c>
      <c r="AE468" s="47"/>
    </row>
    <row r="469" spans="1:31" s="58" customFormat="1" ht="13.15" customHeight="1" x14ac:dyDescent="0.25">
      <c r="A469" s="11">
        <v>2025</v>
      </c>
      <c r="B469" s="11">
        <v>12</v>
      </c>
      <c r="C469" s="11">
        <v>12</v>
      </c>
      <c r="D469" s="11">
        <v>16</v>
      </c>
      <c r="E469" s="11">
        <v>1</v>
      </c>
      <c r="F469" s="59">
        <v>25</v>
      </c>
      <c r="G469" s="11">
        <v>4598799</v>
      </c>
      <c r="H469" s="44" t="s">
        <v>545</v>
      </c>
      <c r="I469" s="44" t="s">
        <v>676</v>
      </c>
      <c r="J469" s="44" t="s">
        <v>35</v>
      </c>
      <c r="K469" s="44"/>
      <c r="L469" s="11">
        <v>133</v>
      </c>
      <c r="M469" s="44" t="s">
        <v>677</v>
      </c>
      <c r="N469" s="44">
        <v>2190000</v>
      </c>
      <c r="O469" s="44">
        <v>2190000</v>
      </c>
      <c r="P469" s="47" t="s">
        <v>1483</v>
      </c>
      <c r="Q469" s="47"/>
      <c r="R469" s="11"/>
      <c r="S469" s="11" t="s">
        <v>263</v>
      </c>
      <c r="T469" s="47" t="s">
        <v>1087</v>
      </c>
      <c r="U469" s="11" t="s">
        <v>40</v>
      </c>
      <c r="V469" s="11" t="s">
        <v>41</v>
      </c>
      <c r="W469" s="11"/>
      <c r="X469" s="11">
        <v>2023</v>
      </c>
      <c r="Y469" s="11">
        <v>4</v>
      </c>
      <c r="Z469" s="11" t="s">
        <v>43</v>
      </c>
      <c r="AA469" s="45" t="s">
        <v>52</v>
      </c>
      <c r="AB469" s="46">
        <v>44927</v>
      </c>
      <c r="AC469" s="45"/>
      <c r="AD469" s="47" t="s">
        <v>45</v>
      </c>
      <c r="AE469" s="47"/>
    </row>
    <row r="470" spans="1:31" s="58" customFormat="1" ht="13.15" customHeight="1" x14ac:dyDescent="0.25">
      <c r="A470" s="11">
        <v>2025</v>
      </c>
      <c r="B470" s="11">
        <v>12</v>
      </c>
      <c r="C470" s="11">
        <v>12</v>
      </c>
      <c r="D470" s="11">
        <v>16</v>
      </c>
      <c r="E470" s="11">
        <v>1</v>
      </c>
      <c r="F470" s="59">
        <v>25</v>
      </c>
      <c r="G470" s="11">
        <v>4598799</v>
      </c>
      <c r="H470" s="44" t="s">
        <v>545</v>
      </c>
      <c r="I470" s="44" t="s">
        <v>676</v>
      </c>
      <c r="J470" s="44" t="s">
        <v>35</v>
      </c>
      <c r="K470" s="44"/>
      <c r="L470" s="11">
        <v>199</v>
      </c>
      <c r="M470" s="44" t="s">
        <v>677</v>
      </c>
      <c r="N470" s="44">
        <v>3800000</v>
      </c>
      <c r="O470" s="44">
        <v>3800000</v>
      </c>
      <c r="P470" s="47" t="s">
        <v>1484</v>
      </c>
      <c r="Q470" s="47"/>
      <c r="R470" s="11"/>
      <c r="S470" s="11" t="s">
        <v>263</v>
      </c>
      <c r="T470" s="47" t="s">
        <v>1087</v>
      </c>
      <c r="U470" s="11" t="s">
        <v>40</v>
      </c>
      <c r="V470" s="11" t="s">
        <v>41</v>
      </c>
      <c r="W470" s="11"/>
      <c r="X470" s="11">
        <v>2023</v>
      </c>
      <c r="Y470" s="11">
        <v>4</v>
      </c>
      <c r="Z470" s="11" t="s">
        <v>43</v>
      </c>
      <c r="AA470" s="45" t="s">
        <v>52</v>
      </c>
      <c r="AB470" s="46">
        <v>44927</v>
      </c>
      <c r="AC470" s="45"/>
      <c r="AD470" s="47" t="s">
        <v>45</v>
      </c>
      <c r="AE470" s="47"/>
    </row>
    <row r="471" spans="1:31" s="58" customFormat="1" ht="13.15" customHeight="1" x14ac:dyDescent="0.25">
      <c r="A471" s="11">
        <v>2025</v>
      </c>
      <c r="B471" s="11">
        <v>12</v>
      </c>
      <c r="C471" s="11">
        <v>12</v>
      </c>
      <c r="D471" s="11">
        <v>16</v>
      </c>
      <c r="E471" s="11">
        <v>1</v>
      </c>
      <c r="F471" s="59">
        <v>25</v>
      </c>
      <c r="G471" s="11">
        <v>4598799</v>
      </c>
      <c r="H471" s="44" t="s">
        <v>545</v>
      </c>
      <c r="I471" s="44" t="s">
        <v>676</v>
      </c>
      <c r="J471" s="44" t="s">
        <v>35</v>
      </c>
      <c r="K471" s="44"/>
      <c r="L471" s="11">
        <v>123</v>
      </c>
      <c r="M471" s="44" t="s">
        <v>677</v>
      </c>
      <c r="N471" s="51">
        <v>182500</v>
      </c>
      <c r="O471" s="51">
        <v>182500</v>
      </c>
      <c r="P471" s="47" t="s">
        <v>1499</v>
      </c>
      <c r="Q471" s="47"/>
      <c r="R471" s="11"/>
      <c r="S471" s="11" t="s">
        <v>263</v>
      </c>
      <c r="T471" s="47" t="s">
        <v>1087</v>
      </c>
      <c r="U471" s="11" t="s">
        <v>40</v>
      </c>
      <c r="V471" s="11" t="s">
        <v>41</v>
      </c>
      <c r="W471" s="11"/>
      <c r="X471" s="11">
        <v>2023</v>
      </c>
      <c r="Y471" s="11">
        <v>4</v>
      </c>
      <c r="Z471" s="11" t="s">
        <v>43</v>
      </c>
      <c r="AA471" s="45" t="s">
        <v>52</v>
      </c>
      <c r="AB471" s="46">
        <v>44927</v>
      </c>
      <c r="AC471" s="45"/>
      <c r="AD471" s="47" t="s">
        <v>45</v>
      </c>
      <c r="AE471" s="47"/>
    </row>
    <row r="472" spans="1:31" s="58" customFormat="1" ht="30" customHeight="1" x14ac:dyDescent="0.25">
      <c r="A472" s="11">
        <v>2025</v>
      </c>
      <c r="B472" s="11">
        <v>12</v>
      </c>
      <c r="C472" s="11">
        <v>12</v>
      </c>
      <c r="D472" s="11">
        <v>16</v>
      </c>
      <c r="E472" s="11">
        <v>1</v>
      </c>
      <c r="F472" s="59">
        <v>26</v>
      </c>
      <c r="G472" s="11">
        <v>3416679</v>
      </c>
      <c r="H472" s="44" t="s">
        <v>298</v>
      </c>
      <c r="I472" s="44" t="s">
        <v>299</v>
      </c>
      <c r="J472" s="44" t="s">
        <v>35</v>
      </c>
      <c r="K472" s="44">
        <f>O472+O473</f>
        <v>6600000</v>
      </c>
      <c r="L472" s="11">
        <v>111</v>
      </c>
      <c r="M472" s="44" t="s">
        <v>608</v>
      </c>
      <c r="N472" s="44">
        <v>3300000</v>
      </c>
      <c r="O472" s="44">
        <v>3300000</v>
      </c>
      <c r="P472" s="47" t="s">
        <v>37</v>
      </c>
      <c r="Q472" s="47"/>
      <c r="R472" s="11"/>
      <c r="S472" s="11" t="s">
        <v>263</v>
      </c>
      <c r="T472" s="47" t="s">
        <v>1035</v>
      </c>
      <c r="U472" s="11" t="s">
        <v>40</v>
      </c>
      <c r="V472" s="11" t="s">
        <v>41</v>
      </c>
      <c r="W472" s="11" t="s">
        <v>42</v>
      </c>
      <c r="X472" s="11">
        <v>2009</v>
      </c>
      <c r="Y472" s="11">
        <v>12</v>
      </c>
      <c r="Z472" s="11" t="s">
        <v>43</v>
      </c>
      <c r="AA472" s="45" t="s">
        <v>300</v>
      </c>
      <c r="AB472" s="46">
        <v>40135</v>
      </c>
      <c r="AC472" s="45"/>
      <c r="AD472" s="47" t="s">
        <v>102</v>
      </c>
      <c r="AE472" s="47"/>
    </row>
    <row r="473" spans="1:31" s="58" customFormat="1" ht="30" customHeight="1" x14ac:dyDescent="0.25">
      <c r="A473" s="11">
        <v>2025</v>
      </c>
      <c r="B473" s="11">
        <v>12</v>
      </c>
      <c r="C473" s="11">
        <v>12</v>
      </c>
      <c r="D473" s="11">
        <v>16</v>
      </c>
      <c r="E473" s="11">
        <v>1</v>
      </c>
      <c r="F473" s="59">
        <v>26</v>
      </c>
      <c r="G473" s="11">
        <v>3416679</v>
      </c>
      <c r="H473" s="44" t="s">
        <v>298</v>
      </c>
      <c r="I473" s="44" t="s">
        <v>299</v>
      </c>
      <c r="J473" s="44" t="s">
        <v>35</v>
      </c>
      <c r="K473" s="44"/>
      <c r="L473" s="11">
        <v>114</v>
      </c>
      <c r="M473" s="44" t="s">
        <v>608</v>
      </c>
      <c r="N473" s="44">
        <v>3300000</v>
      </c>
      <c r="O473" s="44">
        <v>3300000</v>
      </c>
      <c r="P473" s="47" t="s">
        <v>1490</v>
      </c>
      <c r="Q473" s="47"/>
      <c r="R473" s="11"/>
      <c r="S473" s="11" t="s">
        <v>263</v>
      </c>
      <c r="T473" s="47" t="s">
        <v>1035</v>
      </c>
      <c r="U473" s="11" t="s">
        <v>40</v>
      </c>
      <c r="V473" s="11" t="s">
        <v>41</v>
      </c>
      <c r="W473" s="11" t="s">
        <v>42</v>
      </c>
      <c r="X473" s="11">
        <v>2009</v>
      </c>
      <c r="Y473" s="11">
        <v>12</v>
      </c>
      <c r="Z473" s="11" t="s">
        <v>43</v>
      </c>
      <c r="AA473" s="45" t="s">
        <v>300</v>
      </c>
      <c r="AB473" s="46">
        <v>40135</v>
      </c>
      <c r="AC473" s="45"/>
      <c r="AD473" s="47" t="s">
        <v>102</v>
      </c>
      <c r="AE473" s="47"/>
    </row>
    <row r="474" spans="1:31" s="58" customFormat="1" ht="13.15" customHeight="1" x14ac:dyDescent="0.25">
      <c r="A474" s="11">
        <v>2025</v>
      </c>
      <c r="B474" s="11">
        <v>12</v>
      </c>
      <c r="C474" s="11">
        <v>12</v>
      </c>
      <c r="D474" s="11">
        <v>16</v>
      </c>
      <c r="E474" s="11">
        <v>1</v>
      </c>
      <c r="F474" s="59">
        <v>26</v>
      </c>
      <c r="G474" s="11">
        <v>3807324</v>
      </c>
      <c r="H474" s="44" t="s">
        <v>301</v>
      </c>
      <c r="I474" s="44" t="s">
        <v>302</v>
      </c>
      <c r="J474" s="44" t="s">
        <v>35</v>
      </c>
      <c r="K474" s="44">
        <f>O474+O475+O476+O477+O478+O479+O480</f>
        <v>12013500</v>
      </c>
      <c r="L474" s="11">
        <v>111</v>
      </c>
      <c r="M474" s="44" t="s">
        <v>608</v>
      </c>
      <c r="N474" s="44">
        <v>3300000</v>
      </c>
      <c r="O474" s="44">
        <v>3300000</v>
      </c>
      <c r="P474" s="47" t="s">
        <v>37</v>
      </c>
      <c r="Q474" s="47"/>
      <c r="R474" s="11"/>
      <c r="S474" s="11" t="s">
        <v>263</v>
      </c>
      <c r="T474" s="47" t="s">
        <v>1036</v>
      </c>
      <c r="U474" s="11" t="s">
        <v>40</v>
      </c>
      <c r="V474" s="11" t="s">
        <v>41</v>
      </c>
      <c r="W474" s="11" t="s">
        <v>42</v>
      </c>
      <c r="X474" s="11">
        <v>2009</v>
      </c>
      <c r="Y474" s="11">
        <v>1</v>
      </c>
      <c r="Z474" s="11" t="s">
        <v>43</v>
      </c>
      <c r="AA474" s="45" t="s">
        <v>303</v>
      </c>
      <c r="AB474" s="46">
        <v>40157</v>
      </c>
      <c r="AC474" s="45"/>
      <c r="AD474" s="47" t="s">
        <v>102</v>
      </c>
      <c r="AE474" s="47"/>
    </row>
    <row r="475" spans="1:31" s="58" customFormat="1" ht="13.15" customHeight="1" x14ac:dyDescent="0.25">
      <c r="A475" s="11">
        <v>2025</v>
      </c>
      <c r="B475" s="11">
        <v>12</v>
      </c>
      <c r="C475" s="11">
        <v>12</v>
      </c>
      <c r="D475" s="11">
        <v>16</v>
      </c>
      <c r="E475" s="11">
        <v>1</v>
      </c>
      <c r="F475" s="59">
        <v>26</v>
      </c>
      <c r="G475" s="11">
        <v>3807324</v>
      </c>
      <c r="H475" s="44" t="s">
        <v>301</v>
      </c>
      <c r="I475" s="44" t="s">
        <v>302</v>
      </c>
      <c r="J475" s="44" t="s">
        <v>35</v>
      </c>
      <c r="K475" s="44"/>
      <c r="L475" s="11">
        <v>133</v>
      </c>
      <c r="M475" s="44" t="s">
        <v>608</v>
      </c>
      <c r="N475" s="44">
        <v>990000</v>
      </c>
      <c r="O475" s="44">
        <v>990000</v>
      </c>
      <c r="P475" s="47" t="s">
        <v>1287</v>
      </c>
      <c r="Q475" s="47"/>
      <c r="R475" s="11"/>
      <c r="S475" s="11" t="s">
        <v>263</v>
      </c>
      <c r="T475" s="47" t="s">
        <v>1036</v>
      </c>
      <c r="U475" s="11" t="s">
        <v>40</v>
      </c>
      <c r="V475" s="11" t="s">
        <v>41</v>
      </c>
      <c r="W475" s="11" t="s">
        <v>42</v>
      </c>
      <c r="X475" s="11">
        <v>2009</v>
      </c>
      <c r="Y475" s="11">
        <v>1</v>
      </c>
      <c r="Z475" s="11" t="s">
        <v>43</v>
      </c>
      <c r="AA475" s="45" t="s">
        <v>303</v>
      </c>
      <c r="AB475" s="46">
        <v>40157</v>
      </c>
      <c r="AC475" s="45"/>
      <c r="AD475" s="47" t="s">
        <v>102</v>
      </c>
      <c r="AE475" s="47"/>
    </row>
    <row r="476" spans="1:31" s="58" customFormat="1" ht="13.15" customHeight="1" x14ac:dyDescent="0.25">
      <c r="A476" s="11">
        <v>2025</v>
      </c>
      <c r="B476" s="11">
        <v>12</v>
      </c>
      <c r="C476" s="11">
        <v>12</v>
      </c>
      <c r="D476" s="11">
        <v>16</v>
      </c>
      <c r="E476" s="11">
        <v>1</v>
      </c>
      <c r="F476" s="59">
        <v>26</v>
      </c>
      <c r="G476" s="11">
        <v>3807324</v>
      </c>
      <c r="H476" s="44" t="s">
        <v>301</v>
      </c>
      <c r="I476" s="44" t="s">
        <v>302</v>
      </c>
      <c r="J476" s="44" t="s">
        <v>35</v>
      </c>
      <c r="K476" s="44"/>
      <c r="L476" s="11">
        <v>123</v>
      </c>
      <c r="M476" s="44" t="s">
        <v>608</v>
      </c>
      <c r="N476" s="44">
        <v>396000</v>
      </c>
      <c r="O476" s="44">
        <v>396000</v>
      </c>
      <c r="P476" s="47" t="s">
        <v>1485</v>
      </c>
      <c r="Q476" s="47"/>
      <c r="R476" s="11"/>
      <c r="S476" s="11" t="s">
        <v>263</v>
      </c>
      <c r="T476" s="47" t="s">
        <v>1036</v>
      </c>
      <c r="U476" s="11" t="s">
        <v>40</v>
      </c>
      <c r="V476" s="11" t="s">
        <v>41</v>
      </c>
      <c r="W476" s="11" t="s">
        <v>42</v>
      </c>
      <c r="X476" s="11">
        <v>2009</v>
      </c>
      <c r="Y476" s="11">
        <v>1</v>
      </c>
      <c r="Z476" s="11" t="s">
        <v>43</v>
      </c>
      <c r="AA476" s="45" t="s">
        <v>303</v>
      </c>
      <c r="AB476" s="46">
        <v>40157</v>
      </c>
      <c r="AC476" s="45"/>
      <c r="AD476" s="47" t="s">
        <v>102</v>
      </c>
      <c r="AE476" s="47"/>
    </row>
    <row r="477" spans="1:31" s="58" customFormat="1" ht="13.15" customHeight="1" x14ac:dyDescent="0.25">
      <c r="A477" s="11">
        <v>2025</v>
      </c>
      <c r="B477" s="11">
        <v>12</v>
      </c>
      <c r="C477" s="11">
        <v>12</v>
      </c>
      <c r="D477" s="11">
        <v>16</v>
      </c>
      <c r="E477" s="11">
        <v>1</v>
      </c>
      <c r="F477" s="59">
        <v>26</v>
      </c>
      <c r="G477" s="11">
        <v>3807324</v>
      </c>
      <c r="H477" s="44" t="s">
        <v>301</v>
      </c>
      <c r="I477" s="44" t="s">
        <v>302</v>
      </c>
      <c r="J477" s="44" t="s">
        <v>35</v>
      </c>
      <c r="K477" s="44"/>
      <c r="L477" s="11">
        <v>114</v>
      </c>
      <c r="M477" s="44" t="s">
        <v>608</v>
      </c>
      <c r="N477" s="44">
        <v>3300000</v>
      </c>
      <c r="O477" s="44">
        <v>3300000</v>
      </c>
      <c r="P477" s="47" t="s">
        <v>1490</v>
      </c>
      <c r="Q477" s="47"/>
      <c r="R477" s="11"/>
      <c r="S477" s="11" t="s">
        <v>263</v>
      </c>
      <c r="T477" s="47" t="s">
        <v>1036</v>
      </c>
      <c r="U477" s="11" t="s">
        <v>40</v>
      </c>
      <c r="V477" s="11" t="s">
        <v>41</v>
      </c>
      <c r="W477" s="11" t="s">
        <v>42</v>
      </c>
      <c r="X477" s="11">
        <v>2009</v>
      </c>
      <c r="Y477" s="11">
        <v>1</v>
      </c>
      <c r="Z477" s="11" t="s">
        <v>43</v>
      </c>
      <c r="AA477" s="45" t="s">
        <v>303</v>
      </c>
      <c r="AB477" s="46">
        <v>40157</v>
      </c>
      <c r="AC477" s="45"/>
      <c r="AD477" s="47" t="s">
        <v>102</v>
      </c>
      <c r="AE477" s="47"/>
    </row>
    <row r="478" spans="1:31" s="58" customFormat="1" ht="13.15" customHeight="1" x14ac:dyDescent="0.25">
      <c r="A478" s="11">
        <v>2025</v>
      </c>
      <c r="B478" s="11">
        <v>12</v>
      </c>
      <c r="C478" s="11">
        <v>12</v>
      </c>
      <c r="D478" s="11">
        <v>16</v>
      </c>
      <c r="E478" s="11">
        <v>1</v>
      </c>
      <c r="F478" s="59">
        <v>26</v>
      </c>
      <c r="G478" s="11">
        <v>3807324</v>
      </c>
      <c r="H478" s="44" t="s">
        <v>301</v>
      </c>
      <c r="I478" s="44" t="s">
        <v>302</v>
      </c>
      <c r="J478" s="44" t="s">
        <v>35</v>
      </c>
      <c r="K478" s="44"/>
      <c r="L478" s="11">
        <v>133</v>
      </c>
      <c r="M478" s="44" t="s">
        <v>608</v>
      </c>
      <c r="N478" s="44">
        <v>990000</v>
      </c>
      <c r="O478" s="44">
        <v>990000</v>
      </c>
      <c r="P478" s="47" t="s">
        <v>1483</v>
      </c>
      <c r="Q478" s="47"/>
      <c r="R478" s="11"/>
      <c r="S478" s="11" t="s">
        <v>263</v>
      </c>
      <c r="T478" s="47" t="s">
        <v>1036</v>
      </c>
      <c r="U478" s="11" t="s">
        <v>40</v>
      </c>
      <c r="V478" s="11" t="s">
        <v>41</v>
      </c>
      <c r="W478" s="11" t="s">
        <v>42</v>
      </c>
      <c r="X478" s="11">
        <v>2009</v>
      </c>
      <c r="Y478" s="11">
        <v>1</v>
      </c>
      <c r="Z478" s="11" t="s">
        <v>43</v>
      </c>
      <c r="AA478" s="45" t="s">
        <v>303</v>
      </c>
      <c r="AB478" s="46">
        <v>40157</v>
      </c>
      <c r="AC478" s="45"/>
      <c r="AD478" s="47" t="s">
        <v>102</v>
      </c>
      <c r="AE478" s="47"/>
    </row>
    <row r="479" spans="1:31" s="58" customFormat="1" ht="13.15" customHeight="1" x14ac:dyDescent="0.25">
      <c r="A479" s="11">
        <v>2025</v>
      </c>
      <c r="B479" s="11">
        <v>12</v>
      </c>
      <c r="C479" s="11">
        <v>12</v>
      </c>
      <c r="D479" s="11">
        <v>16</v>
      </c>
      <c r="E479" s="11">
        <v>1</v>
      </c>
      <c r="F479" s="59">
        <v>26</v>
      </c>
      <c r="G479" s="11">
        <v>3807324</v>
      </c>
      <c r="H479" s="44" t="s">
        <v>301</v>
      </c>
      <c r="I479" s="44" t="s">
        <v>302</v>
      </c>
      <c r="J479" s="44" t="s">
        <v>35</v>
      </c>
      <c r="K479" s="44"/>
      <c r="L479" s="11">
        <v>123</v>
      </c>
      <c r="M479" s="44" t="s">
        <v>608</v>
      </c>
      <c r="N479" s="44">
        <v>247500</v>
      </c>
      <c r="O479" s="44">
        <v>247500</v>
      </c>
      <c r="P479" s="47" t="s">
        <v>1499</v>
      </c>
      <c r="Q479" s="47"/>
      <c r="R479" s="11"/>
      <c r="S479" s="11" t="s">
        <v>263</v>
      </c>
      <c r="T479" s="47" t="s">
        <v>1036</v>
      </c>
      <c r="U479" s="11" t="s">
        <v>40</v>
      </c>
      <c r="V479" s="11" t="s">
        <v>41</v>
      </c>
      <c r="W479" s="11" t="s">
        <v>42</v>
      </c>
      <c r="X479" s="11">
        <v>2009</v>
      </c>
      <c r="Y479" s="11">
        <v>1</v>
      </c>
      <c r="Z479" s="11" t="s">
        <v>43</v>
      </c>
      <c r="AA479" s="45" t="s">
        <v>303</v>
      </c>
      <c r="AB479" s="46">
        <v>40157</v>
      </c>
      <c r="AC479" s="45"/>
      <c r="AD479" s="47" t="s">
        <v>102</v>
      </c>
      <c r="AE479" s="47"/>
    </row>
    <row r="480" spans="1:31" s="58" customFormat="1" ht="13.15" customHeight="1" x14ac:dyDescent="0.25">
      <c r="A480" s="11">
        <v>2025</v>
      </c>
      <c r="B480" s="11">
        <v>12</v>
      </c>
      <c r="C480" s="11">
        <v>12</v>
      </c>
      <c r="D480" s="11">
        <v>16</v>
      </c>
      <c r="E480" s="11">
        <v>1</v>
      </c>
      <c r="F480" s="59">
        <v>26</v>
      </c>
      <c r="G480" s="11">
        <v>3807324</v>
      </c>
      <c r="H480" s="44" t="s">
        <v>301</v>
      </c>
      <c r="I480" s="44" t="s">
        <v>302</v>
      </c>
      <c r="J480" s="44" t="s">
        <v>35</v>
      </c>
      <c r="K480" s="44"/>
      <c r="L480" s="11">
        <v>131</v>
      </c>
      <c r="M480" s="44" t="s">
        <v>608</v>
      </c>
      <c r="N480" s="44">
        <v>2790000</v>
      </c>
      <c r="O480" s="44">
        <v>2790000</v>
      </c>
      <c r="P480" s="47" t="s">
        <v>1467</v>
      </c>
      <c r="Q480" s="47"/>
      <c r="R480" s="11"/>
      <c r="S480" s="11" t="s">
        <v>263</v>
      </c>
      <c r="T480" s="47" t="s">
        <v>1036</v>
      </c>
      <c r="U480" s="11" t="s">
        <v>40</v>
      </c>
      <c r="V480" s="11" t="s">
        <v>41</v>
      </c>
      <c r="W480" s="11" t="s">
        <v>42</v>
      </c>
      <c r="X480" s="11">
        <v>2009</v>
      </c>
      <c r="Y480" s="11">
        <v>1</v>
      </c>
      <c r="Z480" s="11" t="s">
        <v>43</v>
      </c>
      <c r="AA480" s="45" t="s">
        <v>303</v>
      </c>
      <c r="AB480" s="46">
        <v>40157</v>
      </c>
      <c r="AC480" s="45"/>
      <c r="AD480" s="47" t="s">
        <v>102</v>
      </c>
      <c r="AE480" s="47"/>
    </row>
    <row r="481" spans="1:31" s="58" customFormat="1" ht="30" customHeight="1" x14ac:dyDescent="0.25">
      <c r="A481" s="11">
        <v>2025</v>
      </c>
      <c r="B481" s="11">
        <v>12</v>
      </c>
      <c r="C481" s="11">
        <v>12</v>
      </c>
      <c r="D481" s="11">
        <v>16</v>
      </c>
      <c r="E481" s="11">
        <v>1</v>
      </c>
      <c r="F481" s="59">
        <v>26</v>
      </c>
      <c r="G481" s="11">
        <v>4227055</v>
      </c>
      <c r="H481" s="44" t="s">
        <v>304</v>
      </c>
      <c r="I481" s="44" t="s">
        <v>305</v>
      </c>
      <c r="J481" s="44" t="s">
        <v>35</v>
      </c>
      <c r="K481" s="44">
        <f>N481+N482</f>
        <v>6600000</v>
      </c>
      <c r="L481" s="11">
        <v>111</v>
      </c>
      <c r="M481" s="44" t="s">
        <v>608</v>
      </c>
      <c r="N481" s="44">
        <v>3300000</v>
      </c>
      <c r="O481" s="44">
        <v>3300000</v>
      </c>
      <c r="P481" s="47" t="s">
        <v>37</v>
      </c>
      <c r="Q481" s="47"/>
      <c r="R481" s="11"/>
      <c r="S481" s="11" t="s">
        <v>263</v>
      </c>
      <c r="T481" s="47" t="s">
        <v>1037</v>
      </c>
      <c r="U481" s="11" t="s">
        <v>40</v>
      </c>
      <c r="V481" s="11" t="s">
        <v>41</v>
      </c>
      <c r="W481" s="11" t="s">
        <v>42</v>
      </c>
      <c r="X481" s="11">
        <v>2007</v>
      </c>
      <c r="Y481" s="11">
        <v>15</v>
      </c>
      <c r="Z481" s="11" t="s">
        <v>636</v>
      </c>
      <c r="AA481" s="45" t="s">
        <v>306</v>
      </c>
      <c r="AB481" s="46">
        <v>39226</v>
      </c>
      <c r="AC481" s="45"/>
      <c r="AD481" s="47" t="s">
        <v>102</v>
      </c>
      <c r="AE481" s="47"/>
    </row>
    <row r="482" spans="1:31" s="58" customFormat="1" ht="30" customHeight="1" x14ac:dyDescent="0.25">
      <c r="A482" s="11">
        <v>2025</v>
      </c>
      <c r="B482" s="11">
        <v>12</v>
      </c>
      <c r="C482" s="11">
        <v>12</v>
      </c>
      <c r="D482" s="11">
        <v>16</v>
      </c>
      <c r="E482" s="11">
        <v>1</v>
      </c>
      <c r="F482" s="59">
        <v>26</v>
      </c>
      <c r="G482" s="11">
        <v>4227055</v>
      </c>
      <c r="H482" s="44" t="s">
        <v>304</v>
      </c>
      <c r="I482" s="44" t="s">
        <v>305</v>
      </c>
      <c r="J482" s="44" t="s">
        <v>35</v>
      </c>
      <c r="K482" s="44"/>
      <c r="L482" s="11">
        <v>114</v>
      </c>
      <c r="M482" s="44" t="s">
        <v>608</v>
      </c>
      <c r="N482" s="44">
        <v>3300000</v>
      </c>
      <c r="O482" s="44">
        <v>3300000</v>
      </c>
      <c r="P482" s="47" t="s">
        <v>1490</v>
      </c>
      <c r="Q482" s="47"/>
      <c r="R482" s="11"/>
      <c r="S482" s="11" t="s">
        <v>263</v>
      </c>
      <c r="T482" s="47" t="s">
        <v>1037</v>
      </c>
      <c r="U482" s="11" t="s">
        <v>40</v>
      </c>
      <c r="V482" s="11" t="s">
        <v>41</v>
      </c>
      <c r="W482" s="11" t="s">
        <v>42</v>
      </c>
      <c r="X482" s="11">
        <v>2007</v>
      </c>
      <c r="Y482" s="11">
        <v>15</v>
      </c>
      <c r="Z482" s="11" t="s">
        <v>636</v>
      </c>
      <c r="AA482" s="45" t="s">
        <v>306</v>
      </c>
      <c r="AB482" s="46">
        <v>39226</v>
      </c>
      <c r="AC482" s="45"/>
      <c r="AD482" s="47" t="s">
        <v>102</v>
      </c>
      <c r="AE482" s="47"/>
    </row>
    <row r="483" spans="1:31" s="58" customFormat="1" ht="13.15" customHeight="1" x14ac:dyDescent="0.25">
      <c r="A483" s="11">
        <v>2025</v>
      </c>
      <c r="B483" s="11">
        <v>12</v>
      </c>
      <c r="C483" s="11">
        <v>12</v>
      </c>
      <c r="D483" s="11">
        <v>16</v>
      </c>
      <c r="E483" s="11">
        <v>1</v>
      </c>
      <c r="F483" s="59">
        <v>27</v>
      </c>
      <c r="G483" s="11">
        <v>728461</v>
      </c>
      <c r="H483" s="44" t="s">
        <v>307</v>
      </c>
      <c r="I483" s="44" t="s">
        <v>308</v>
      </c>
      <c r="J483" s="44" t="s">
        <v>35</v>
      </c>
      <c r="K483" s="44">
        <f>O484+O483+O485+O486+O487</f>
        <v>8261500</v>
      </c>
      <c r="L483" s="11">
        <v>111</v>
      </c>
      <c r="M483" s="44" t="s">
        <v>370</v>
      </c>
      <c r="N483" s="44">
        <v>3100000</v>
      </c>
      <c r="O483" s="44">
        <v>3100000</v>
      </c>
      <c r="P483" s="47" t="s">
        <v>37</v>
      </c>
      <c r="Q483" s="47"/>
      <c r="R483" s="11"/>
      <c r="S483" s="11" t="s">
        <v>263</v>
      </c>
      <c r="T483" s="47" t="s">
        <v>1256</v>
      </c>
      <c r="U483" s="11" t="s">
        <v>40</v>
      </c>
      <c r="V483" s="11" t="s">
        <v>41</v>
      </c>
      <c r="W483" s="11" t="s">
        <v>42</v>
      </c>
      <c r="X483" s="11">
        <v>2013</v>
      </c>
      <c r="Y483" s="11">
        <v>31</v>
      </c>
      <c r="Z483" s="11" t="s">
        <v>43</v>
      </c>
      <c r="AA483" s="45" t="s">
        <v>309</v>
      </c>
      <c r="AB483" s="46">
        <v>41379</v>
      </c>
      <c r="AC483" s="45"/>
      <c r="AD483" s="47" t="s">
        <v>102</v>
      </c>
      <c r="AE483" s="47"/>
    </row>
    <row r="484" spans="1:31" s="58" customFormat="1" ht="13.15" customHeight="1" x14ac:dyDescent="0.25">
      <c r="A484" s="11">
        <v>2025</v>
      </c>
      <c r="B484" s="11">
        <v>12</v>
      </c>
      <c r="C484" s="11">
        <v>12</v>
      </c>
      <c r="D484" s="11">
        <v>16</v>
      </c>
      <c r="E484" s="11">
        <v>1</v>
      </c>
      <c r="F484" s="59">
        <v>27</v>
      </c>
      <c r="G484" s="11">
        <v>728461</v>
      </c>
      <c r="H484" s="44" t="s">
        <v>307</v>
      </c>
      <c r="I484" s="44" t="s">
        <v>308</v>
      </c>
      <c r="J484" s="44" t="s">
        <v>35</v>
      </c>
      <c r="K484" s="44"/>
      <c r="L484" s="11">
        <v>133</v>
      </c>
      <c r="M484" s="44" t="s">
        <v>370</v>
      </c>
      <c r="N484" s="44">
        <v>930000</v>
      </c>
      <c r="O484" s="44">
        <v>930000</v>
      </c>
      <c r="P484" s="47" t="s">
        <v>1287</v>
      </c>
      <c r="Q484" s="47"/>
      <c r="R484" s="11"/>
      <c r="S484" s="11" t="s">
        <v>263</v>
      </c>
      <c r="T484" s="47" t="s">
        <v>1256</v>
      </c>
      <c r="U484" s="11" t="s">
        <v>40</v>
      </c>
      <c r="V484" s="11" t="s">
        <v>41</v>
      </c>
      <c r="W484" s="11" t="s">
        <v>42</v>
      </c>
      <c r="X484" s="11">
        <v>2013</v>
      </c>
      <c r="Y484" s="11">
        <v>31</v>
      </c>
      <c r="Z484" s="11" t="s">
        <v>43</v>
      </c>
      <c r="AA484" s="45" t="s">
        <v>309</v>
      </c>
      <c r="AB484" s="46">
        <v>41379</v>
      </c>
      <c r="AC484" s="45"/>
      <c r="AD484" s="47" t="s">
        <v>102</v>
      </c>
      <c r="AE484" s="47"/>
    </row>
    <row r="485" spans="1:31" s="58" customFormat="1" ht="13.15" customHeight="1" x14ac:dyDescent="0.25">
      <c r="A485" s="11">
        <v>2025</v>
      </c>
      <c r="B485" s="11">
        <v>12</v>
      </c>
      <c r="C485" s="11">
        <v>12</v>
      </c>
      <c r="D485" s="11">
        <v>16</v>
      </c>
      <c r="E485" s="11">
        <v>1</v>
      </c>
      <c r="F485" s="59">
        <v>27</v>
      </c>
      <c r="G485" s="11">
        <v>728461</v>
      </c>
      <c r="H485" s="44" t="s">
        <v>307</v>
      </c>
      <c r="I485" s="44" t="s">
        <v>308</v>
      </c>
      <c r="J485" s="44" t="s">
        <v>35</v>
      </c>
      <c r="K485" s="44"/>
      <c r="L485" s="11">
        <v>114</v>
      </c>
      <c r="M485" s="44" t="s">
        <v>370</v>
      </c>
      <c r="N485" s="44">
        <v>3100000</v>
      </c>
      <c r="O485" s="44">
        <v>3100000</v>
      </c>
      <c r="P485" s="47" t="s">
        <v>1490</v>
      </c>
      <c r="Q485" s="47"/>
      <c r="R485" s="11"/>
      <c r="S485" s="11" t="s">
        <v>263</v>
      </c>
      <c r="T485" s="47" t="s">
        <v>1256</v>
      </c>
      <c r="U485" s="11" t="s">
        <v>40</v>
      </c>
      <c r="V485" s="11" t="s">
        <v>41</v>
      </c>
      <c r="W485" s="11" t="s">
        <v>42</v>
      </c>
      <c r="X485" s="11">
        <v>2013</v>
      </c>
      <c r="Y485" s="11">
        <v>31</v>
      </c>
      <c r="Z485" s="11" t="s">
        <v>43</v>
      </c>
      <c r="AA485" s="45" t="s">
        <v>309</v>
      </c>
      <c r="AB485" s="46">
        <v>41379</v>
      </c>
      <c r="AC485" s="45"/>
      <c r="AD485" s="47" t="s">
        <v>102</v>
      </c>
      <c r="AE485" s="47"/>
    </row>
    <row r="486" spans="1:31" s="58" customFormat="1" ht="13.15" customHeight="1" x14ac:dyDescent="0.25">
      <c r="A486" s="11">
        <v>2025</v>
      </c>
      <c r="B486" s="11">
        <v>12</v>
      </c>
      <c r="C486" s="11">
        <v>12</v>
      </c>
      <c r="D486" s="11">
        <v>16</v>
      </c>
      <c r="E486" s="11">
        <v>1</v>
      </c>
      <c r="F486" s="59">
        <v>27</v>
      </c>
      <c r="G486" s="11">
        <v>728461</v>
      </c>
      <c r="H486" s="44" t="s">
        <v>307</v>
      </c>
      <c r="I486" s="44" t="s">
        <v>308</v>
      </c>
      <c r="J486" s="44" t="s">
        <v>35</v>
      </c>
      <c r="K486" s="44"/>
      <c r="L486" s="11">
        <v>133</v>
      </c>
      <c r="M486" s="44" t="s">
        <v>370</v>
      </c>
      <c r="N486" s="44">
        <v>930000</v>
      </c>
      <c r="O486" s="44">
        <v>930000</v>
      </c>
      <c r="P486" s="47" t="s">
        <v>1483</v>
      </c>
      <c r="Q486" s="47"/>
      <c r="R486" s="11"/>
      <c r="S486" s="11" t="s">
        <v>263</v>
      </c>
      <c r="T486" s="47" t="s">
        <v>1256</v>
      </c>
      <c r="U486" s="11" t="s">
        <v>40</v>
      </c>
      <c r="V486" s="11" t="s">
        <v>41</v>
      </c>
      <c r="W486" s="11" t="s">
        <v>42</v>
      </c>
      <c r="X486" s="11">
        <v>2013</v>
      </c>
      <c r="Y486" s="11">
        <v>31</v>
      </c>
      <c r="Z486" s="11" t="s">
        <v>43</v>
      </c>
      <c r="AA486" s="45" t="s">
        <v>309</v>
      </c>
      <c r="AB486" s="46">
        <v>41379</v>
      </c>
      <c r="AC486" s="45"/>
      <c r="AD486" s="47" t="s">
        <v>102</v>
      </c>
      <c r="AE486" s="47"/>
    </row>
    <row r="487" spans="1:31" s="58" customFormat="1" ht="13.15" customHeight="1" x14ac:dyDescent="0.25">
      <c r="A487" s="11">
        <v>2025</v>
      </c>
      <c r="B487" s="11">
        <v>12</v>
      </c>
      <c r="C487" s="11">
        <v>12</v>
      </c>
      <c r="D487" s="11">
        <v>16</v>
      </c>
      <c r="E487" s="11">
        <v>1</v>
      </c>
      <c r="F487" s="59">
        <v>27</v>
      </c>
      <c r="G487" s="11">
        <v>728461</v>
      </c>
      <c r="H487" s="44" t="s">
        <v>307</v>
      </c>
      <c r="I487" s="44" t="s">
        <v>308</v>
      </c>
      <c r="J487" s="44" t="s">
        <v>35</v>
      </c>
      <c r="K487" s="44"/>
      <c r="L487" s="11">
        <v>123</v>
      </c>
      <c r="M487" s="44" t="s">
        <v>370</v>
      </c>
      <c r="N487" s="51">
        <v>201500</v>
      </c>
      <c r="O487" s="51">
        <v>201500</v>
      </c>
      <c r="P487" s="47" t="s">
        <v>1499</v>
      </c>
      <c r="Q487" s="47"/>
      <c r="R487" s="11"/>
      <c r="S487" s="11" t="s">
        <v>263</v>
      </c>
      <c r="T487" s="47" t="s">
        <v>1256</v>
      </c>
      <c r="U487" s="11" t="s">
        <v>40</v>
      </c>
      <c r="V487" s="11" t="s">
        <v>41</v>
      </c>
      <c r="W487" s="11" t="s">
        <v>42</v>
      </c>
      <c r="X487" s="11">
        <v>2013</v>
      </c>
      <c r="Y487" s="11">
        <v>31</v>
      </c>
      <c r="Z487" s="11" t="s">
        <v>43</v>
      </c>
      <c r="AA487" s="45" t="s">
        <v>309</v>
      </c>
      <c r="AB487" s="46">
        <v>41379</v>
      </c>
      <c r="AC487" s="45"/>
      <c r="AD487" s="47" t="s">
        <v>102</v>
      </c>
      <c r="AE487" s="47"/>
    </row>
    <row r="488" spans="1:31" s="58" customFormat="1" ht="13.15" customHeight="1" x14ac:dyDescent="0.25">
      <c r="A488" s="11">
        <v>2025</v>
      </c>
      <c r="B488" s="11">
        <v>12</v>
      </c>
      <c r="C488" s="11">
        <v>12</v>
      </c>
      <c r="D488" s="11">
        <v>16</v>
      </c>
      <c r="E488" s="11">
        <v>1</v>
      </c>
      <c r="F488" s="59">
        <v>27</v>
      </c>
      <c r="G488" s="11">
        <v>2115634</v>
      </c>
      <c r="H488" s="44" t="s">
        <v>310</v>
      </c>
      <c r="I488" s="44" t="s">
        <v>311</v>
      </c>
      <c r="J488" s="44" t="s">
        <v>35</v>
      </c>
      <c r="K488" s="44">
        <f>O488+O489+O490+O491+O492+O493+O494+O495+O496+O497+O498+O499</f>
        <v>9609999</v>
      </c>
      <c r="L488" s="11">
        <v>111</v>
      </c>
      <c r="M488" s="44" t="s">
        <v>370</v>
      </c>
      <c r="N488" s="44">
        <v>3100000</v>
      </c>
      <c r="O488" s="44">
        <v>3100000</v>
      </c>
      <c r="P488" s="47" t="s">
        <v>37</v>
      </c>
      <c r="Q488" s="47"/>
      <c r="R488" s="11"/>
      <c r="S488" s="11" t="s">
        <v>263</v>
      </c>
      <c r="T488" s="47" t="s">
        <v>1234</v>
      </c>
      <c r="U488" s="11" t="s">
        <v>40</v>
      </c>
      <c r="V488" s="11" t="s">
        <v>41</v>
      </c>
      <c r="W488" s="11" t="s">
        <v>42</v>
      </c>
      <c r="X488" s="11">
        <v>2017</v>
      </c>
      <c r="Y488" s="11">
        <v>31</v>
      </c>
      <c r="Z488" s="11" t="s">
        <v>43</v>
      </c>
      <c r="AA488" s="45" t="s">
        <v>312</v>
      </c>
      <c r="AB488" s="46">
        <v>42814</v>
      </c>
      <c r="AC488" s="45"/>
      <c r="AD488" s="47" t="s">
        <v>102</v>
      </c>
      <c r="AE488" s="47"/>
    </row>
    <row r="489" spans="1:31" s="58" customFormat="1" ht="13.15" customHeight="1" x14ac:dyDescent="0.25">
      <c r="A489" s="11">
        <v>2025</v>
      </c>
      <c r="B489" s="11">
        <v>12</v>
      </c>
      <c r="C489" s="11">
        <v>12</v>
      </c>
      <c r="D489" s="11">
        <v>16</v>
      </c>
      <c r="E489" s="11">
        <v>1</v>
      </c>
      <c r="F489" s="59">
        <v>27</v>
      </c>
      <c r="G489" s="11">
        <v>2115634</v>
      </c>
      <c r="H489" s="44" t="s">
        <v>310</v>
      </c>
      <c r="I489" s="44" t="s">
        <v>311</v>
      </c>
      <c r="J489" s="44" t="s">
        <v>35</v>
      </c>
      <c r="K489" s="44"/>
      <c r="L489" s="11">
        <v>133</v>
      </c>
      <c r="M489" s="44" t="s">
        <v>370</v>
      </c>
      <c r="N489" s="44">
        <v>930000</v>
      </c>
      <c r="O489" s="44">
        <v>930000</v>
      </c>
      <c r="P489" s="47" t="s">
        <v>1287</v>
      </c>
      <c r="Q489" s="47"/>
      <c r="R489" s="11"/>
      <c r="S489" s="11" t="s">
        <v>263</v>
      </c>
      <c r="T489" s="47" t="s">
        <v>1234</v>
      </c>
      <c r="U489" s="11" t="s">
        <v>40</v>
      </c>
      <c r="V489" s="11" t="s">
        <v>41</v>
      </c>
      <c r="W489" s="11" t="s">
        <v>42</v>
      </c>
      <c r="X489" s="11">
        <v>2017</v>
      </c>
      <c r="Y489" s="11">
        <v>31</v>
      </c>
      <c r="Z489" s="11" t="s">
        <v>43</v>
      </c>
      <c r="AA489" s="45" t="s">
        <v>312</v>
      </c>
      <c r="AB489" s="46">
        <v>42814</v>
      </c>
      <c r="AC489" s="45"/>
      <c r="AD489" s="47" t="s">
        <v>102</v>
      </c>
      <c r="AE489" s="47"/>
    </row>
    <row r="490" spans="1:31" s="58" customFormat="1" ht="13.15" customHeight="1" x14ac:dyDescent="0.25">
      <c r="A490" s="11">
        <v>2025</v>
      </c>
      <c r="B490" s="11">
        <v>12</v>
      </c>
      <c r="C490" s="11">
        <v>12</v>
      </c>
      <c r="D490" s="11">
        <v>16</v>
      </c>
      <c r="E490" s="11">
        <v>1</v>
      </c>
      <c r="F490" s="59">
        <v>27</v>
      </c>
      <c r="G490" s="11">
        <v>2115634</v>
      </c>
      <c r="H490" s="44" t="s">
        <v>310</v>
      </c>
      <c r="I490" s="44" t="s">
        <v>311</v>
      </c>
      <c r="J490" s="44" t="s">
        <v>35</v>
      </c>
      <c r="K490" s="44"/>
      <c r="L490" s="11">
        <v>123</v>
      </c>
      <c r="M490" s="44" t="s">
        <v>370</v>
      </c>
      <c r="N490" s="44">
        <v>558000</v>
      </c>
      <c r="O490" s="44">
        <v>558000</v>
      </c>
      <c r="P490" s="47" t="s">
        <v>1485</v>
      </c>
      <c r="Q490" s="47"/>
      <c r="R490" s="11"/>
      <c r="S490" s="11" t="s">
        <v>263</v>
      </c>
      <c r="T490" s="47" t="s">
        <v>1234</v>
      </c>
      <c r="U490" s="11" t="s">
        <v>40</v>
      </c>
      <c r="V490" s="11" t="s">
        <v>41</v>
      </c>
      <c r="W490" s="11" t="s">
        <v>42</v>
      </c>
      <c r="X490" s="11">
        <v>2017</v>
      </c>
      <c r="Y490" s="11">
        <v>31</v>
      </c>
      <c r="Z490" s="11" t="s">
        <v>43</v>
      </c>
      <c r="AA490" s="45" t="s">
        <v>312</v>
      </c>
      <c r="AB490" s="46">
        <v>42814</v>
      </c>
      <c r="AC490" s="45"/>
      <c r="AD490" s="47" t="s">
        <v>102</v>
      </c>
      <c r="AE490" s="47"/>
    </row>
    <row r="491" spans="1:31" s="58" customFormat="1" ht="13.15" customHeight="1" x14ac:dyDescent="0.25">
      <c r="A491" s="11">
        <v>2025</v>
      </c>
      <c r="B491" s="11">
        <v>12</v>
      </c>
      <c r="C491" s="11">
        <v>12</v>
      </c>
      <c r="D491" s="11">
        <v>16</v>
      </c>
      <c r="E491" s="11">
        <v>1</v>
      </c>
      <c r="F491" s="59">
        <v>27</v>
      </c>
      <c r="G491" s="11">
        <v>2115634</v>
      </c>
      <c r="H491" s="44" t="s">
        <v>310</v>
      </c>
      <c r="I491" s="44" t="s">
        <v>311</v>
      </c>
      <c r="J491" s="44" t="s">
        <v>35</v>
      </c>
      <c r="K491" s="44"/>
      <c r="L491" s="11">
        <v>125</v>
      </c>
      <c r="M491" s="44" t="s">
        <v>370</v>
      </c>
      <c r="N491" s="51">
        <v>93000</v>
      </c>
      <c r="O491" s="51">
        <v>93000</v>
      </c>
      <c r="P491" s="47" t="s">
        <v>1494</v>
      </c>
      <c r="Q491" s="47"/>
      <c r="R491" s="11"/>
      <c r="S491" s="11" t="s">
        <v>263</v>
      </c>
      <c r="T491" s="47" t="s">
        <v>1234</v>
      </c>
      <c r="U491" s="11" t="s">
        <v>40</v>
      </c>
      <c r="V491" s="11" t="s">
        <v>41</v>
      </c>
      <c r="W491" s="11" t="s">
        <v>42</v>
      </c>
      <c r="X491" s="11">
        <v>2017</v>
      </c>
      <c r="Y491" s="11">
        <v>31</v>
      </c>
      <c r="Z491" s="11" t="s">
        <v>43</v>
      </c>
      <c r="AA491" s="45" t="s">
        <v>312</v>
      </c>
      <c r="AB491" s="46">
        <v>42814</v>
      </c>
      <c r="AC491" s="45"/>
      <c r="AD491" s="47" t="s">
        <v>102</v>
      </c>
      <c r="AE491" s="47"/>
    </row>
    <row r="492" spans="1:31" s="58" customFormat="1" ht="13.15" customHeight="1" x14ac:dyDescent="0.25">
      <c r="A492" s="11">
        <v>2025</v>
      </c>
      <c r="B492" s="11">
        <v>12</v>
      </c>
      <c r="C492" s="11">
        <v>12</v>
      </c>
      <c r="D492" s="11">
        <v>16</v>
      </c>
      <c r="E492" s="11">
        <v>1</v>
      </c>
      <c r="F492" s="59">
        <v>27</v>
      </c>
      <c r="G492" s="11">
        <v>2115634</v>
      </c>
      <c r="H492" s="44" t="s">
        <v>310</v>
      </c>
      <c r="I492" s="44" t="s">
        <v>311</v>
      </c>
      <c r="J492" s="44" t="s">
        <v>35</v>
      </c>
      <c r="K492" s="44"/>
      <c r="L492" s="11">
        <v>123</v>
      </c>
      <c r="M492" s="44" t="s">
        <v>370</v>
      </c>
      <c r="N492" s="44">
        <v>441750</v>
      </c>
      <c r="O492" s="44">
        <v>441750</v>
      </c>
      <c r="P492" s="47" t="s">
        <v>1486</v>
      </c>
      <c r="Q492" s="47"/>
      <c r="R492" s="11"/>
      <c r="S492" s="11" t="s">
        <v>263</v>
      </c>
      <c r="T492" s="47" t="s">
        <v>1234</v>
      </c>
      <c r="U492" s="11" t="s">
        <v>40</v>
      </c>
      <c r="V492" s="11" t="s">
        <v>41</v>
      </c>
      <c r="W492" s="11" t="s">
        <v>42</v>
      </c>
      <c r="X492" s="11">
        <v>2017</v>
      </c>
      <c r="Y492" s="11">
        <v>31</v>
      </c>
      <c r="Z492" s="11" t="s">
        <v>43</v>
      </c>
      <c r="AA492" s="45" t="s">
        <v>312</v>
      </c>
      <c r="AB492" s="46">
        <v>42814</v>
      </c>
      <c r="AC492" s="45"/>
      <c r="AD492" s="47" t="s">
        <v>102</v>
      </c>
      <c r="AE492" s="47"/>
    </row>
    <row r="493" spans="1:31" s="58" customFormat="1" ht="13.15" customHeight="1" x14ac:dyDescent="0.25">
      <c r="A493" s="11">
        <v>2025</v>
      </c>
      <c r="B493" s="11">
        <v>12</v>
      </c>
      <c r="C493" s="11">
        <v>12</v>
      </c>
      <c r="D493" s="11">
        <v>16</v>
      </c>
      <c r="E493" s="11">
        <v>1</v>
      </c>
      <c r="F493" s="59">
        <v>27</v>
      </c>
      <c r="G493" s="11">
        <v>2115634</v>
      </c>
      <c r="H493" s="44" t="s">
        <v>310</v>
      </c>
      <c r="I493" s="44" t="s">
        <v>311</v>
      </c>
      <c r="J493" s="44" t="s">
        <v>35</v>
      </c>
      <c r="K493" s="44"/>
      <c r="L493" s="11">
        <v>125</v>
      </c>
      <c r="M493" s="44" t="s">
        <v>370</v>
      </c>
      <c r="N493" s="44">
        <v>69750</v>
      </c>
      <c r="O493" s="44">
        <v>69750</v>
      </c>
      <c r="P493" s="47" t="s">
        <v>1487</v>
      </c>
      <c r="Q493" s="47"/>
      <c r="R493" s="11"/>
      <c r="S493" s="11" t="s">
        <v>263</v>
      </c>
      <c r="T493" s="47" t="s">
        <v>1234</v>
      </c>
      <c r="U493" s="11" t="s">
        <v>40</v>
      </c>
      <c r="V493" s="11" t="s">
        <v>41</v>
      </c>
      <c r="W493" s="11" t="s">
        <v>42</v>
      </c>
      <c r="X493" s="11">
        <v>2017</v>
      </c>
      <c r="Y493" s="11">
        <v>31</v>
      </c>
      <c r="Z493" s="11" t="s">
        <v>43</v>
      </c>
      <c r="AA493" s="45" t="s">
        <v>312</v>
      </c>
      <c r="AB493" s="46">
        <v>42814</v>
      </c>
      <c r="AC493" s="45"/>
      <c r="AD493" s="47" t="s">
        <v>102</v>
      </c>
      <c r="AE493" s="47"/>
    </row>
    <row r="494" spans="1:31" s="58" customFormat="1" ht="13.15" customHeight="1" x14ac:dyDescent="0.25">
      <c r="A494" s="11">
        <v>2025</v>
      </c>
      <c r="B494" s="11">
        <v>12</v>
      </c>
      <c r="C494" s="11">
        <v>12</v>
      </c>
      <c r="D494" s="11">
        <v>16</v>
      </c>
      <c r="E494" s="11">
        <v>1</v>
      </c>
      <c r="F494" s="59">
        <v>27</v>
      </c>
      <c r="G494" s="11">
        <v>2115634</v>
      </c>
      <c r="H494" s="44" t="s">
        <v>310</v>
      </c>
      <c r="I494" s="44" t="s">
        <v>311</v>
      </c>
      <c r="J494" s="44" t="s">
        <v>35</v>
      </c>
      <c r="K494" s="44"/>
      <c r="L494" s="11">
        <v>114</v>
      </c>
      <c r="M494" s="44" t="s">
        <v>370</v>
      </c>
      <c r="N494" s="44">
        <v>3100000</v>
      </c>
      <c r="O494" s="44">
        <v>3100000</v>
      </c>
      <c r="P494" s="47" t="s">
        <v>1490</v>
      </c>
      <c r="Q494" s="47"/>
      <c r="R494" s="11"/>
      <c r="S494" s="11" t="s">
        <v>263</v>
      </c>
      <c r="T494" s="47" t="s">
        <v>1234</v>
      </c>
      <c r="U494" s="11" t="s">
        <v>40</v>
      </c>
      <c r="V494" s="11" t="s">
        <v>41</v>
      </c>
      <c r="W494" s="11" t="s">
        <v>42</v>
      </c>
      <c r="X494" s="11">
        <v>2017</v>
      </c>
      <c r="Y494" s="11">
        <v>31</v>
      </c>
      <c r="Z494" s="11" t="s">
        <v>43</v>
      </c>
      <c r="AA494" s="45" t="s">
        <v>312</v>
      </c>
      <c r="AB494" s="46">
        <v>42814</v>
      </c>
      <c r="AC494" s="45"/>
      <c r="AD494" s="47" t="s">
        <v>102</v>
      </c>
      <c r="AE494" s="47"/>
    </row>
    <row r="495" spans="1:31" s="58" customFormat="1" ht="13.15" customHeight="1" x14ac:dyDescent="0.25">
      <c r="A495" s="11">
        <v>2025</v>
      </c>
      <c r="B495" s="11">
        <v>12</v>
      </c>
      <c r="C495" s="11">
        <v>12</v>
      </c>
      <c r="D495" s="11">
        <v>16</v>
      </c>
      <c r="E495" s="11">
        <v>1</v>
      </c>
      <c r="F495" s="59">
        <v>27</v>
      </c>
      <c r="G495" s="11">
        <v>2115634</v>
      </c>
      <c r="H495" s="44" t="s">
        <v>310</v>
      </c>
      <c r="I495" s="44" t="s">
        <v>311</v>
      </c>
      <c r="J495" s="44" t="s">
        <v>35</v>
      </c>
      <c r="K495" s="44"/>
      <c r="L495" s="11">
        <v>133</v>
      </c>
      <c r="M495" s="44" t="s">
        <v>370</v>
      </c>
      <c r="N495" s="44">
        <v>930000</v>
      </c>
      <c r="O495" s="44">
        <v>930000</v>
      </c>
      <c r="P495" s="47" t="s">
        <v>1483</v>
      </c>
      <c r="Q495" s="47"/>
      <c r="R495" s="11"/>
      <c r="S495" s="11" t="s">
        <v>263</v>
      </c>
      <c r="T495" s="47" t="s">
        <v>1234</v>
      </c>
      <c r="U495" s="11" t="s">
        <v>40</v>
      </c>
      <c r="V495" s="11" t="s">
        <v>41</v>
      </c>
      <c r="W495" s="11" t="s">
        <v>42</v>
      </c>
      <c r="X495" s="11">
        <v>2017</v>
      </c>
      <c r="Y495" s="11">
        <v>31</v>
      </c>
      <c r="Z495" s="11" t="s">
        <v>43</v>
      </c>
      <c r="AA495" s="45" t="s">
        <v>312</v>
      </c>
      <c r="AB495" s="46">
        <v>42814</v>
      </c>
      <c r="AC495" s="45"/>
      <c r="AD495" s="47" t="s">
        <v>102</v>
      </c>
      <c r="AE495" s="47"/>
    </row>
    <row r="496" spans="1:31" s="58" customFormat="1" ht="13.15" customHeight="1" x14ac:dyDescent="0.25">
      <c r="A496" s="11">
        <v>2025</v>
      </c>
      <c r="B496" s="11">
        <v>12</v>
      </c>
      <c r="C496" s="11">
        <v>12</v>
      </c>
      <c r="D496" s="11">
        <v>16</v>
      </c>
      <c r="E496" s="11">
        <v>1</v>
      </c>
      <c r="F496" s="59">
        <v>27</v>
      </c>
      <c r="G496" s="11">
        <v>2115634</v>
      </c>
      <c r="H496" s="44" t="s">
        <v>310</v>
      </c>
      <c r="I496" s="44" t="s">
        <v>311</v>
      </c>
      <c r="J496" s="44" t="s">
        <v>35</v>
      </c>
      <c r="K496" s="44"/>
      <c r="L496" s="11">
        <v>123</v>
      </c>
      <c r="M496" s="44" t="s">
        <v>370</v>
      </c>
      <c r="N496" s="44">
        <v>337125</v>
      </c>
      <c r="O496" s="44">
        <v>337125</v>
      </c>
      <c r="P496" s="47" t="s">
        <v>1499</v>
      </c>
      <c r="Q496" s="47"/>
      <c r="R496" s="11"/>
      <c r="S496" s="11" t="s">
        <v>263</v>
      </c>
      <c r="T496" s="47" t="s">
        <v>1234</v>
      </c>
      <c r="U496" s="11" t="s">
        <v>40</v>
      </c>
      <c r="V496" s="11" t="s">
        <v>41</v>
      </c>
      <c r="W496" s="11" t="s">
        <v>42</v>
      </c>
      <c r="X496" s="11">
        <v>2017</v>
      </c>
      <c r="Y496" s="11">
        <v>31</v>
      </c>
      <c r="Z496" s="11" t="s">
        <v>43</v>
      </c>
      <c r="AA496" s="45" t="s">
        <v>312</v>
      </c>
      <c r="AB496" s="46">
        <v>42814</v>
      </c>
      <c r="AC496" s="45"/>
      <c r="AD496" s="47" t="s">
        <v>102</v>
      </c>
      <c r="AE496" s="47"/>
    </row>
    <row r="497" spans="1:31" s="58" customFormat="1" ht="13.15" customHeight="1" x14ac:dyDescent="0.25">
      <c r="A497" s="11">
        <v>2025</v>
      </c>
      <c r="B497" s="11">
        <v>12</v>
      </c>
      <c r="C497" s="11">
        <v>12</v>
      </c>
      <c r="D497" s="11">
        <v>16</v>
      </c>
      <c r="E497" s="11">
        <v>1</v>
      </c>
      <c r="F497" s="59">
        <v>27</v>
      </c>
      <c r="G497" s="11">
        <v>2115634</v>
      </c>
      <c r="H497" s="44" t="s">
        <v>310</v>
      </c>
      <c r="I497" s="44" t="s">
        <v>311</v>
      </c>
      <c r="J497" s="44" t="s">
        <v>35</v>
      </c>
      <c r="K497" s="44"/>
      <c r="L497" s="11">
        <v>125</v>
      </c>
      <c r="M497" s="44" t="s">
        <v>370</v>
      </c>
      <c r="N497" s="44">
        <v>7750</v>
      </c>
      <c r="O497" s="44">
        <v>7750</v>
      </c>
      <c r="P497" s="47" t="s">
        <v>1503</v>
      </c>
      <c r="Q497" s="47"/>
      <c r="R497" s="11"/>
      <c r="S497" s="11" t="s">
        <v>263</v>
      </c>
      <c r="T497" s="47" t="s">
        <v>1234</v>
      </c>
      <c r="U497" s="11" t="s">
        <v>40</v>
      </c>
      <c r="V497" s="11" t="s">
        <v>41</v>
      </c>
      <c r="W497" s="11" t="s">
        <v>42</v>
      </c>
      <c r="X497" s="11">
        <v>2017</v>
      </c>
      <c r="Y497" s="11">
        <v>31</v>
      </c>
      <c r="Z497" s="11" t="s">
        <v>43</v>
      </c>
      <c r="AA497" s="45" t="s">
        <v>312</v>
      </c>
      <c r="AB497" s="46">
        <v>42814</v>
      </c>
      <c r="AC497" s="45"/>
      <c r="AD497" s="47" t="s">
        <v>102</v>
      </c>
      <c r="AE497" s="47"/>
    </row>
    <row r="498" spans="1:31" s="58" customFormat="1" ht="13.15" customHeight="1" x14ac:dyDescent="0.25">
      <c r="A498" s="11">
        <v>2025</v>
      </c>
      <c r="B498" s="11">
        <v>12</v>
      </c>
      <c r="C498" s="11">
        <v>12</v>
      </c>
      <c r="D498" s="11">
        <v>16</v>
      </c>
      <c r="E498" s="11">
        <v>1</v>
      </c>
      <c r="F498" s="59">
        <v>27</v>
      </c>
      <c r="G498" s="11">
        <v>2115634</v>
      </c>
      <c r="H498" s="44" t="s">
        <v>310</v>
      </c>
      <c r="I498" s="44" t="s">
        <v>311</v>
      </c>
      <c r="J498" s="44" t="s">
        <v>35</v>
      </c>
      <c r="K498" s="44"/>
      <c r="L498" s="11">
        <v>123</v>
      </c>
      <c r="M498" s="44" t="s">
        <v>370</v>
      </c>
      <c r="N498" s="44">
        <v>36812</v>
      </c>
      <c r="O498" s="44">
        <v>36812</v>
      </c>
      <c r="P498" s="47" t="s">
        <v>1489</v>
      </c>
      <c r="Q498" s="47"/>
      <c r="R498" s="11"/>
      <c r="S498" s="11" t="s">
        <v>263</v>
      </c>
      <c r="T498" s="47" t="s">
        <v>1234</v>
      </c>
      <c r="U498" s="11" t="s">
        <v>40</v>
      </c>
      <c r="V498" s="11" t="s">
        <v>41</v>
      </c>
      <c r="W498" s="11" t="s">
        <v>42</v>
      </c>
      <c r="X498" s="11">
        <v>2017</v>
      </c>
      <c r="Y498" s="11">
        <v>31</v>
      </c>
      <c r="Z498" s="11" t="s">
        <v>43</v>
      </c>
      <c r="AA498" s="45" t="s">
        <v>312</v>
      </c>
      <c r="AB498" s="46">
        <v>42814</v>
      </c>
      <c r="AC498" s="45"/>
      <c r="AD498" s="47" t="s">
        <v>102</v>
      </c>
      <c r="AE498" s="47"/>
    </row>
    <row r="499" spans="1:31" s="58" customFormat="1" ht="13.15" customHeight="1" x14ac:dyDescent="0.25">
      <c r="A499" s="11">
        <v>2025</v>
      </c>
      <c r="B499" s="11">
        <v>12</v>
      </c>
      <c r="C499" s="11">
        <v>12</v>
      </c>
      <c r="D499" s="11">
        <v>16</v>
      </c>
      <c r="E499" s="11">
        <v>1</v>
      </c>
      <c r="F499" s="59">
        <v>27</v>
      </c>
      <c r="G499" s="11">
        <v>2115634</v>
      </c>
      <c r="H499" s="44" t="s">
        <v>310</v>
      </c>
      <c r="I499" s="44" t="s">
        <v>311</v>
      </c>
      <c r="J499" s="44" t="s">
        <v>35</v>
      </c>
      <c r="K499" s="44"/>
      <c r="L499" s="11">
        <v>125</v>
      </c>
      <c r="M499" s="44" t="s">
        <v>370</v>
      </c>
      <c r="N499" s="51">
        <v>5812</v>
      </c>
      <c r="O499" s="51">
        <v>5812</v>
      </c>
      <c r="P499" s="47" t="s">
        <v>1503</v>
      </c>
      <c r="Q499" s="47"/>
      <c r="R499" s="11"/>
      <c r="S499" s="11" t="s">
        <v>263</v>
      </c>
      <c r="T499" s="47" t="s">
        <v>1234</v>
      </c>
      <c r="U499" s="11" t="s">
        <v>40</v>
      </c>
      <c r="V499" s="11" t="s">
        <v>41</v>
      </c>
      <c r="W499" s="11" t="s">
        <v>42</v>
      </c>
      <c r="X499" s="11">
        <v>2017</v>
      </c>
      <c r="Y499" s="11">
        <v>31</v>
      </c>
      <c r="Z499" s="11" t="s">
        <v>43</v>
      </c>
      <c r="AA499" s="45" t="s">
        <v>312</v>
      </c>
      <c r="AB499" s="46">
        <v>42814</v>
      </c>
      <c r="AC499" s="45"/>
      <c r="AD499" s="47" t="s">
        <v>102</v>
      </c>
      <c r="AE499" s="47"/>
    </row>
    <row r="500" spans="1:31" s="58" customFormat="1" ht="13.15" customHeight="1" x14ac:dyDescent="0.25">
      <c r="A500" s="11">
        <v>2025</v>
      </c>
      <c r="B500" s="11">
        <v>12</v>
      </c>
      <c r="C500" s="11">
        <v>12</v>
      </c>
      <c r="D500" s="11">
        <v>16</v>
      </c>
      <c r="E500" s="11">
        <v>1</v>
      </c>
      <c r="F500" s="59">
        <v>27</v>
      </c>
      <c r="G500" s="11">
        <v>2206479</v>
      </c>
      <c r="H500" s="44" t="s">
        <v>313</v>
      </c>
      <c r="I500" s="44" t="s">
        <v>314</v>
      </c>
      <c r="J500" s="44" t="s">
        <v>35</v>
      </c>
      <c r="K500" s="44">
        <f>N500+N501+N502+N503</f>
        <v>8060000</v>
      </c>
      <c r="L500" s="11">
        <v>111</v>
      </c>
      <c r="M500" s="44" t="s">
        <v>370</v>
      </c>
      <c r="N500" s="44">
        <v>3100000</v>
      </c>
      <c r="O500" s="44">
        <v>3100000</v>
      </c>
      <c r="P500" s="47" t="s">
        <v>37</v>
      </c>
      <c r="Q500" s="47"/>
      <c r="R500" s="11"/>
      <c r="S500" s="11" t="s">
        <v>263</v>
      </c>
      <c r="T500" s="47" t="s">
        <v>1038</v>
      </c>
      <c r="U500" s="11" t="s">
        <v>40</v>
      </c>
      <c r="V500" s="11" t="s">
        <v>41</v>
      </c>
      <c r="W500" s="11" t="s">
        <v>42</v>
      </c>
      <c r="X500" s="11">
        <v>2009</v>
      </c>
      <c r="Y500" s="11">
        <v>31</v>
      </c>
      <c r="Z500" s="11" t="s">
        <v>687</v>
      </c>
      <c r="AA500" s="45" t="s">
        <v>315</v>
      </c>
      <c r="AB500" s="46">
        <v>40135</v>
      </c>
      <c r="AC500" s="45"/>
      <c r="AD500" s="47" t="s">
        <v>102</v>
      </c>
      <c r="AE500" s="47"/>
    </row>
    <row r="501" spans="1:31" s="58" customFormat="1" ht="13.15" customHeight="1" x14ac:dyDescent="0.25">
      <c r="A501" s="11">
        <v>2025</v>
      </c>
      <c r="B501" s="11">
        <v>12</v>
      </c>
      <c r="C501" s="11">
        <v>12</v>
      </c>
      <c r="D501" s="11">
        <v>16</v>
      </c>
      <c r="E501" s="11">
        <v>1</v>
      </c>
      <c r="F501" s="59">
        <v>27</v>
      </c>
      <c r="G501" s="11">
        <v>2206479</v>
      </c>
      <c r="H501" s="44" t="s">
        <v>313</v>
      </c>
      <c r="I501" s="44" t="s">
        <v>314</v>
      </c>
      <c r="J501" s="44" t="s">
        <v>35</v>
      </c>
      <c r="K501" s="44"/>
      <c r="L501" s="11">
        <v>133</v>
      </c>
      <c r="M501" s="44" t="s">
        <v>370</v>
      </c>
      <c r="N501" s="44">
        <v>930000</v>
      </c>
      <c r="O501" s="44">
        <v>930000</v>
      </c>
      <c r="P501" s="47" t="s">
        <v>1287</v>
      </c>
      <c r="Q501" s="47"/>
      <c r="R501" s="11"/>
      <c r="S501" s="11" t="s">
        <v>263</v>
      </c>
      <c r="T501" s="47" t="s">
        <v>1038</v>
      </c>
      <c r="U501" s="11" t="s">
        <v>40</v>
      </c>
      <c r="V501" s="11" t="s">
        <v>41</v>
      </c>
      <c r="W501" s="11" t="s">
        <v>42</v>
      </c>
      <c r="X501" s="11">
        <v>2009</v>
      </c>
      <c r="Y501" s="11">
        <v>31</v>
      </c>
      <c r="Z501" s="11" t="s">
        <v>687</v>
      </c>
      <c r="AA501" s="45" t="s">
        <v>315</v>
      </c>
      <c r="AB501" s="46">
        <v>40135</v>
      </c>
      <c r="AC501" s="45"/>
      <c r="AD501" s="47" t="s">
        <v>102</v>
      </c>
      <c r="AE501" s="47"/>
    </row>
    <row r="502" spans="1:31" s="58" customFormat="1" ht="13.15" customHeight="1" x14ac:dyDescent="0.25">
      <c r="A502" s="11">
        <v>2025</v>
      </c>
      <c r="B502" s="11">
        <v>12</v>
      </c>
      <c r="C502" s="11">
        <v>12</v>
      </c>
      <c r="D502" s="11">
        <v>16</v>
      </c>
      <c r="E502" s="11">
        <v>1</v>
      </c>
      <c r="F502" s="59">
        <v>27</v>
      </c>
      <c r="G502" s="11">
        <v>2206479</v>
      </c>
      <c r="H502" s="44" t="s">
        <v>313</v>
      </c>
      <c r="I502" s="44" t="s">
        <v>314</v>
      </c>
      <c r="J502" s="44" t="s">
        <v>35</v>
      </c>
      <c r="K502" s="44"/>
      <c r="L502" s="11">
        <v>114</v>
      </c>
      <c r="M502" s="44" t="s">
        <v>370</v>
      </c>
      <c r="N502" s="44">
        <v>3100000</v>
      </c>
      <c r="O502" s="44">
        <v>3100000</v>
      </c>
      <c r="P502" s="47" t="s">
        <v>1490</v>
      </c>
      <c r="Q502" s="47"/>
      <c r="R502" s="11"/>
      <c r="S502" s="11" t="s">
        <v>263</v>
      </c>
      <c r="T502" s="47" t="s">
        <v>1038</v>
      </c>
      <c r="U502" s="11" t="s">
        <v>40</v>
      </c>
      <c r="V502" s="11" t="s">
        <v>41</v>
      </c>
      <c r="W502" s="11" t="s">
        <v>42</v>
      </c>
      <c r="X502" s="11">
        <v>2009</v>
      </c>
      <c r="Y502" s="11">
        <v>31</v>
      </c>
      <c r="Z502" s="11" t="s">
        <v>687</v>
      </c>
      <c r="AA502" s="45" t="s">
        <v>315</v>
      </c>
      <c r="AB502" s="46">
        <v>40135</v>
      </c>
      <c r="AC502" s="45"/>
      <c r="AD502" s="47" t="s">
        <v>102</v>
      </c>
      <c r="AE502" s="47"/>
    </row>
    <row r="503" spans="1:31" s="58" customFormat="1" ht="13.15" customHeight="1" x14ac:dyDescent="0.25">
      <c r="A503" s="11">
        <v>2025</v>
      </c>
      <c r="B503" s="11">
        <v>12</v>
      </c>
      <c r="C503" s="11">
        <v>12</v>
      </c>
      <c r="D503" s="11">
        <v>16</v>
      </c>
      <c r="E503" s="11">
        <v>1</v>
      </c>
      <c r="F503" s="59">
        <v>27</v>
      </c>
      <c r="G503" s="11">
        <v>2206479</v>
      </c>
      <c r="H503" s="44" t="s">
        <v>313</v>
      </c>
      <c r="I503" s="44" t="s">
        <v>314</v>
      </c>
      <c r="J503" s="44" t="s">
        <v>35</v>
      </c>
      <c r="K503" s="44"/>
      <c r="L503" s="11">
        <v>133</v>
      </c>
      <c r="M503" s="44" t="s">
        <v>370</v>
      </c>
      <c r="N503" s="44">
        <v>930000</v>
      </c>
      <c r="O503" s="44">
        <v>930000</v>
      </c>
      <c r="P503" s="47" t="s">
        <v>1483</v>
      </c>
      <c r="Q503" s="47"/>
      <c r="R503" s="11"/>
      <c r="S503" s="11" t="s">
        <v>263</v>
      </c>
      <c r="T503" s="47" t="s">
        <v>1038</v>
      </c>
      <c r="U503" s="11" t="s">
        <v>40</v>
      </c>
      <c r="V503" s="11" t="s">
        <v>41</v>
      </c>
      <c r="W503" s="11" t="s">
        <v>42</v>
      </c>
      <c r="X503" s="11">
        <v>2009</v>
      </c>
      <c r="Y503" s="11">
        <v>31</v>
      </c>
      <c r="Z503" s="11" t="s">
        <v>687</v>
      </c>
      <c r="AA503" s="45" t="s">
        <v>315</v>
      </c>
      <c r="AB503" s="46">
        <v>40135</v>
      </c>
      <c r="AC503" s="45"/>
      <c r="AD503" s="47" t="s">
        <v>102</v>
      </c>
      <c r="AE503" s="47"/>
    </row>
    <row r="504" spans="1:31" s="58" customFormat="1" ht="13.15" customHeight="1" x14ac:dyDescent="0.25">
      <c r="A504" s="11">
        <v>2025</v>
      </c>
      <c r="B504" s="11">
        <v>12</v>
      </c>
      <c r="C504" s="11">
        <v>12</v>
      </c>
      <c r="D504" s="11">
        <v>16</v>
      </c>
      <c r="E504" s="11">
        <v>1</v>
      </c>
      <c r="F504" s="59">
        <v>27</v>
      </c>
      <c r="G504" s="11">
        <v>3483494</v>
      </c>
      <c r="H504" s="44" t="s">
        <v>316</v>
      </c>
      <c r="I504" s="44" t="s">
        <v>317</v>
      </c>
      <c r="J504" s="44" t="s">
        <v>35</v>
      </c>
      <c r="K504" s="44">
        <f>O504+O505</f>
        <v>6200000</v>
      </c>
      <c r="L504" s="11">
        <v>111</v>
      </c>
      <c r="M504" s="44" t="s">
        <v>370</v>
      </c>
      <c r="N504" s="44">
        <v>3100000</v>
      </c>
      <c r="O504" s="44">
        <v>3100000</v>
      </c>
      <c r="P504" s="47" t="s">
        <v>37</v>
      </c>
      <c r="Q504" s="47"/>
      <c r="R504" s="11"/>
      <c r="S504" s="11" t="s">
        <v>263</v>
      </c>
      <c r="T504" s="47" t="s">
        <v>1039</v>
      </c>
      <c r="U504" s="11" t="s">
        <v>40</v>
      </c>
      <c r="V504" s="11" t="s">
        <v>41</v>
      </c>
      <c r="W504" s="11" t="s">
        <v>42</v>
      </c>
      <c r="X504" s="11">
        <v>2016</v>
      </c>
      <c r="Y504" s="11">
        <v>12</v>
      </c>
      <c r="Z504" s="11" t="s">
        <v>636</v>
      </c>
      <c r="AA504" s="45" t="s">
        <v>318</v>
      </c>
      <c r="AB504" s="46">
        <v>42430</v>
      </c>
      <c r="AC504" s="45"/>
      <c r="AD504" s="47" t="s">
        <v>102</v>
      </c>
      <c r="AE504" s="47"/>
    </row>
    <row r="505" spans="1:31" s="58" customFormat="1" ht="13.15" customHeight="1" x14ac:dyDescent="0.25">
      <c r="A505" s="11">
        <v>2025</v>
      </c>
      <c r="B505" s="11">
        <v>12</v>
      </c>
      <c r="C505" s="11">
        <v>12</v>
      </c>
      <c r="D505" s="11">
        <v>16</v>
      </c>
      <c r="E505" s="11">
        <v>1</v>
      </c>
      <c r="F505" s="59">
        <v>27</v>
      </c>
      <c r="G505" s="11">
        <v>3483494</v>
      </c>
      <c r="H505" s="44" t="s">
        <v>316</v>
      </c>
      <c r="I505" s="44" t="s">
        <v>317</v>
      </c>
      <c r="J505" s="44" t="s">
        <v>35</v>
      </c>
      <c r="K505" s="44"/>
      <c r="L505" s="11">
        <v>114</v>
      </c>
      <c r="M505" s="44" t="s">
        <v>370</v>
      </c>
      <c r="N505" s="44">
        <v>3100000</v>
      </c>
      <c r="O505" s="44">
        <v>3100000</v>
      </c>
      <c r="P505" s="47" t="s">
        <v>1490</v>
      </c>
      <c r="Q505" s="47"/>
      <c r="R505" s="11"/>
      <c r="S505" s="11" t="s">
        <v>263</v>
      </c>
      <c r="T505" s="47" t="s">
        <v>1039</v>
      </c>
      <c r="U505" s="11" t="s">
        <v>40</v>
      </c>
      <c r="V505" s="11" t="s">
        <v>41</v>
      </c>
      <c r="W505" s="11" t="s">
        <v>42</v>
      </c>
      <c r="X505" s="11">
        <v>2016</v>
      </c>
      <c r="Y505" s="11">
        <v>12</v>
      </c>
      <c r="Z505" s="11" t="s">
        <v>636</v>
      </c>
      <c r="AA505" s="45" t="s">
        <v>318</v>
      </c>
      <c r="AB505" s="46">
        <v>42430</v>
      </c>
      <c r="AC505" s="45"/>
      <c r="AD505" s="47" t="s">
        <v>102</v>
      </c>
      <c r="AE505" s="47"/>
    </row>
    <row r="506" spans="1:31" s="58" customFormat="1" ht="13.15" customHeight="1" x14ac:dyDescent="0.25">
      <c r="A506" s="11">
        <v>2025</v>
      </c>
      <c r="B506" s="11">
        <v>12</v>
      </c>
      <c r="C506" s="11">
        <v>12</v>
      </c>
      <c r="D506" s="11">
        <v>16</v>
      </c>
      <c r="E506" s="11">
        <v>1</v>
      </c>
      <c r="F506" s="59">
        <v>27</v>
      </c>
      <c r="G506" s="11">
        <v>3495365</v>
      </c>
      <c r="H506" s="44" t="s">
        <v>319</v>
      </c>
      <c r="I506" s="44" t="s">
        <v>320</v>
      </c>
      <c r="J506" s="44" t="s">
        <v>35</v>
      </c>
      <c r="K506" s="44">
        <f>O506+O507+O508+O509+O510+O511+O512+O513</f>
        <v>8829187</v>
      </c>
      <c r="L506" s="11">
        <v>111</v>
      </c>
      <c r="M506" s="44" t="s">
        <v>370</v>
      </c>
      <c r="N506" s="44">
        <v>3100000</v>
      </c>
      <c r="O506" s="44">
        <v>3100000</v>
      </c>
      <c r="P506" s="47" t="s">
        <v>37</v>
      </c>
      <c r="Q506" s="47"/>
      <c r="R506" s="11"/>
      <c r="S506" s="11" t="s">
        <v>263</v>
      </c>
      <c r="T506" s="47" t="s">
        <v>236</v>
      </c>
      <c r="U506" s="11" t="s">
        <v>40</v>
      </c>
      <c r="V506" s="11" t="s">
        <v>41</v>
      </c>
      <c r="W506" s="11" t="s">
        <v>42</v>
      </c>
      <c r="X506" s="11">
        <v>2017</v>
      </c>
      <c r="Y506" s="11">
        <v>31</v>
      </c>
      <c r="Z506" s="11" t="s">
        <v>43</v>
      </c>
      <c r="AA506" s="45" t="s">
        <v>321</v>
      </c>
      <c r="AB506" s="46">
        <v>42814</v>
      </c>
      <c r="AC506" s="45"/>
      <c r="AD506" s="47" t="s">
        <v>102</v>
      </c>
      <c r="AE506" s="47"/>
    </row>
    <row r="507" spans="1:31" s="58" customFormat="1" ht="13.15" customHeight="1" x14ac:dyDescent="0.25">
      <c r="A507" s="11">
        <v>2025</v>
      </c>
      <c r="B507" s="11">
        <v>12</v>
      </c>
      <c r="C507" s="11">
        <v>12</v>
      </c>
      <c r="D507" s="11">
        <v>16</v>
      </c>
      <c r="E507" s="11">
        <v>1</v>
      </c>
      <c r="F507" s="59">
        <v>27</v>
      </c>
      <c r="G507" s="11">
        <v>3495365</v>
      </c>
      <c r="H507" s="44" t="s">
        <v>319</v>
      </c>
      <c r="I507" s="44" t="s">
        <v>320</v>
      </c>
      <c r="J507" s="44" t="s">
        <v>35</v>
      </c>
      <c r="K507" s="44"/>
      <c r="L507" s="11">
        <v>133</v>
      </c>
      <c r="M507" s="44" t="s">
        <v>370</v>
      </c>
      <c r="N507" s="44">
        <v>930000</v>
      </c>
      <c r="O507" s="44">
        <v>930000</v>
      </c>
      <c r="P507" s="47" t="s">
        <v>1287</v>
      </c>
      <c r="Q507" s="47"/>
      <c r="R507" s="11"/>
      <c r="S507" s="11" t="s">
        <v>263</v>
      </c>
      <c r="T507" s="47" t="s">
        <v>236</v>
      </c>
      <c r="U507" s="11" t="s">
        <v>40</v>
      </c>
      <c r="V507" s="11" t="s">
        <v>41</v>
      </c>
      <c r="W507" s="11" t="s">
        <v>42</v>
      </c>
      <c r="X507" s="11">
        <v>2017</v>
      </c>
      <c r="Y507" s="11">
        <v>31</v>
      </c>
      <c r="Z507" s="11" t="s">
        <v>43</v>
      </c>
      <c r="AA507" s="45" t="s">
        <v>321</v>
      </c>
      <c r="AB507" s="46">
        <v>42814</v>
      </c>
      <c r="AC507" s="45"/>
      <c r="AD507" s="47" t="s">
        <v>102</v>
      </c>
      <c r="AE507" s="47"/>
    </row>
    <row r="508" spans="1:31" s="58" customFormat="1" ht="13.15" customHeight="1" x14ac:dyDescent="0.25">
      <c r="A508" s="11">
        <v>2025</v>
      </c>
      <c r="B508" s="11">
        <v>12</v>
      </c>
      <c r="C508" s="11">
        <v>12</v>
      </c>
      <c r="D508" s="11">
        <v>16</v>
      </c>
      <c r="E508" s="11">
        <v>1</v>
      </c>
      <c r="F508" s="59">
        <v>27</v>
      </c>
      <c r="G508" s="11">
        <v>3495365</v>
      </c>
      <c r="H508" s="44" t="s">
        <v>319</v>
      </c>
      <c r="I508" s="44" t="s">
        <v>320</v>
      </c>
      <c r="J508" s="44" t="s">
        <v>35</v>
      </c>
      <c r="K508" s="44"/>
      <c r="L508" s="11">
        <v>123</v>
      </c>
      <c r="M508" s="44" t="s">
        <v>370</v>
      </c>
      <c r="N508" s="44">
        <v>302250</v>
      </c>
      <c r="O508" s="44">
        <v>302250</v>
      </c>
      <c r="P508" s="47" t="s">
        <v>1485</v>
      </c>
      <c r="Q508" s="47"/>
      <c r="R508" s="11"/>
      <c r="S508" s="11" t="s">
        <v>263</v>
      </c>
      <c r="T508" s="47" t="s">
        <v>236</v>
      </c>
      <c r="U508" s="11" t="s">
        <v>40</v>
      </c>
      <c r="V508" s="11" t="s">
        <v>41</v>
      </c>
      <c r="W508" s="11" t="s">
        <v>42</v>
      </c>
      <c r="X508" s="11">
        <v>2017</v>
      </c>
      <c r="Y508" s="11">
        <v>31</v>
      </c>
      <c r="Z508" s="11" t="s">
        <v>43</v>
      </c>
      <c r="AA508" s="45" t="s">
        <v>321</v>
      </c>
      <c r="AB508" s="46">
        <v>42814</v>
      </c>
      <c r="AC508" s="45"/>
      <c r="AD508" s="47" t="s">
        <v>102</v>
      </c>
      <c r="AE508" s="47"/>
    </row>
    <row r="509" spans="1:31" s="58" customFormat="1" ht="13.15" customHeight="1" x14ac:dyDescent="0.25">
      <c r="A509" s="11">
        <v>2025</v>
      </c>
      <c r="B509" s="11">
        <v>12</v>
      </c>
      <c r="C509" s="11">
        <v>12</v>
      </c>
      <c r="D509" s="11">
        <v>16</v>
      </c>
      <c r="E509" s="11">
        <v>1</v>
      </c>
      <c r="F509" s="59">
        <v>27</v>
      </c>
      <c r="G509" s="11">
        <v>3495365</v>
      </c>
      <c r="H509" s="44" t="s">
        <v>319</v>
      </c>
      <c r="I509" s="44" t="s">
        <v>320</v>
      </c>
      <c r="J509" s="44" t="s">
        <v>35</v>
      </c>
      <c r="K509" s="44"/>
      <c r="L509" s="11">
        <v>123</v>
      </c>
      <c r="M509" s="44" t="s">
        <v>370</v>
      </c>
      <c r="N509" s="51">
        <v>209250</v>
      </c>
      <c r="O509" s="51">
        <v>209250</v>
      </c>
      <c r="P509" s="47" t="s">
        <v>1486</v>
      </c>
      <c r="Q509" s="47"/>
      <c r="R509" s="11"/>
      <c r="S509" s="11" t="s">
        <v>263</v>
      </c>
      <c r="T509" s="47" t="s">
        <v>236</v>
      </c>
      <c r="U509" s="11" t="s">
        <v>40</v>
      </c>
      <c r="V509" s="11" t="s">
        <v>41</v>
      </c>
      <c r="W509" s="11" t="s">
        <v>42</v>
      </c>
      <c r="X509" s="11">
        <v>2017</v>
      </c>
      <c r="Y509" s="11">
        <v>31</v>
      </c>
      <c r="Z509" s="11" t="s">
        <v>43</v>
      </c>
      <c r="AA509" s="45" t="s">
        <v>321</v>
      </c>
      <c r="AB509" s="46">
        <v>42814</v>
      </c>
      <c r="AC509" s="45"/>
      <c r="AD509" s="47" t="s">
        <v>102</v>
      </c>
      <c r="AE509" s="47"/>
    </row>
    <row r="510" spans="1:31" s="58" customFormat="1" ht="13.15" customHeight="1" x14ac:dyDescent="0.25">
      <c r="A510" s="11">
        <v>2025</v>
      </c>
      <c r="B510" s="11">
        <v>12</v>
      </c>
      <c r="C510" s="11">
        <v>12</v>
      </c>
      <c r="D510" s="11">
        <v>16</v>
      </c>
      <c r="E510" s="11">
        <v>1</v>
      </c>
      <c r="F510" s="59">
        <v>27</v>
      </c>
      <c r="G510" s="11">
        <v>3495365</v>
      </c>
      <c r="H510" s="44" t="s">
        <v>319</v>
      </c>
      <c r="I510" s="44" t="s">
        <v>320</v>
      </c>
      <c r="J510" s="44" t="s">
        <v>35</v>
      </c>
      <c r="K510" s="44"/>
      <c r="L510" s="11">
        <v>114</v>
      </c>
      <c r="M510" s="44" t="s">
        <v>370</v>
      </c>
      <c r="N510" s="44">
        <v>3100000</v>
      </c>
      <c r="O510" s="44">
        <v>3100000</v>
      </c>
      <c r="P510" s="47" t="s">
        <v>1490</v>
      </c>
      <c r="Q510" s="47"/>
      <c r="R510" s="11"/>
      <c r="S510" s="11" t="s">
        <v>263</v>
      </c>
      <c r="T510" s="47" t="s">
        <v>236</v>
      </c>
      <c r="U510" s="11" t="s">
        <v>40</v>
      </c>
      <c r="V510" s="11" t="s">
        <v>41</v>
      </c>
      <c r="W510" s="11" t="s">
        <v>42</v>
      </c>
      <c r="X510" s="11">
        <v>2017</v>
      </c>
      <c r="Y510" s="11">
        <v>31</v>
      </c>
      <c r="Z510" s="11" t="s">
        <v>43</v>
      </c>
      <c r="AA510" s="45" t="s">
        <v>321</v>
      </c>
      <c r="AB510" s="46">
        <v>42814</v>
      </c>
      <c r="AC510" s="45"/>
      <c r="AD510" s="47" t="s">
        <v>102</v>
      </c>
      <c r="AE510" s="47"/>
    </row>
    <row r="511" spans="1:31" s="58" customFormat="1" ht="13.15" customHeight="1" x14ac:dyDescent="0.25">
      <c r="A511" s="11">
        <v>2025</v>
      </c>
      <c r="B511" s="11">
        <v>12</v>
      </c>
      <c r="C511" s="11">
        <v>12</v>
      </c>
      <c r="D511" s="11">
        <v>16</v>
      </c>
      <c r="E511" s="11">
        <v>1</v>
      </c>
      <c r="F511" s="59">
        <v>27</v>
      </c>
      <c r="G511" s="11">
        <v>3495365</v>
      </c>
      <c r="H511" s="44" t="s">
        <v>319</v>
      </c>
      <c r="I511" s="44" t="s">
        <v>320</v>
      </c>
      <c r="J511" s="44" t="s">
        <v>35</v>
      </c>
      <c r="K511" s="44"/>
      <c r="L511" s="11">
        <v>133</v>
      </c>
      <c r="M511" s="44" t="s">
        <v>370</v>
      </c>
      <c r="N511" s="44">
        <v>930000</v>
      </c>
      <c r="O511" s="44">
        <v>930000</v>
      </c>
      <c r="P511" s="47" t="s">
        <v>1483</v>
      </c>
      <c r="Q511" s="47"/>
      <c r="R511" s="11"/>
      <c r="S511" s="11" t="s">
        <v>263</v>
      </c>
      <c r="T511" s="47" t="s">
        <v>236</v>
      </c>
      <c r="U511" s="11" t="s">
        <v>40</v>
      </c>
      <c r="V511" s="11" t="s">
        <v>41</v>
      </c>
      <c r="W511" s="11" t="s">
        <v>42</v>
      </c>
      <c r="X511" s="11">
        <v>2017</v>
      </c>
      <c r="Y511" s="11">
        <v>31</v>
      </c>
      <c r="Z511" s="11" t="s">
        <v>43</v>
      </c>
      <c r="AA511" s="45" t="s">
        <v>321</v>
      </c>
      <c r="AB511" s="46">
        <v>42814</v>
      </c>
      <c r="AC511" s="45"/>
      <c r="AD511" s="47" t="s">
        <v>102</v>
      </c>
      <c r="AE511" s="47"/>
    </row>
    <row r="512" spans="1:31" s="58" customFormat="1" ht="13.15" customHeight="1" x14ac:dyDescent="0.25">
      <c r="A512" s="11">
        <v>2025</v>
      </c>
      <c r="B512" s="11">
        <v>12</v>
      </c>
      <c r="C512" s="11">
        <v>12</v>
      </c>
      <c r="D512" s="11">
        <v>16</v>
      </c>
      <c r="E512" s="11">
        <v>1</v>
      </c>
      <c r="F512" s="59">
        <v>27</v>
      </c>
      <c r="G512" s="11">
        <v>3495365</v>
      </c>
      <c r="H512" s="44" t="s">
        <v>319</v>
      </c>
      <c r="I512" s="44" t="s">
        <v>320</v>
      </c>
      <c r="J512" s="44" t="s">
        <v>35</v>
      </c>
      <c r="K512" s="44"/>
      <c r="L512" s="11">
        <v>123</v>
      </c>
      <c r="M512" s="44" t="s">
        <v>370</v>
      </c>
      <c r="N512" s="44">
        <v>240250</v>
      </c>
      <c r="O512" s="44">
        <v>240250</v>
      </c>
      <c r="P512" s="47" t="s">
        <v>1499</v>
      </c>
      <c r="Q512" s="47"/>
      <c r="R512" s="11"/>
      <c r="S512" s="11" t="s">
        <v>263</v>
      </c>
      <c r="T512" s="47" t="s">
        <v>236</v>
      </c>
      <c r="U512" s="11" t="s">
        <v>40</v>
      </c>
      <c r="V512" s="11" t="s">
        <v>41</v>
      </c>
      <c r="W512" s="11" t="s">
        <v>42</v>
      </c>
      <c r="X512" s="11">
        <v>2017</v>
      </c>
      <c r="Y512" s="11">
        <v>31</v>
      </c>
      <c r="Z512" s="11" t="s">
        <v>43</v>
      </c>
      <c r="AA512" s="45" t="s">
        <v>321</v>
      </c>
      <c r="AB512" s="46">
        <v>42814</v>
      </c>
      <c r="AC512" s="45"/>
      <c r="AD512" s="47" t="s">
        <v>102</v>
      </c>
      <c r="AE512" s="47"/>
    </row>
    <row r="513" spans="1:31" s="58" customFormat="1" ht="13.15" customHeight="1" x14ac:dyDescent="0.25">
      <c r="A513" s="11">
        <v>2025</v>
      </c>
      <c r="B513" s="11">
        <v>12</v>
      </c>
      <c r="C513" s="11">
        <v>12</v>
      </c>
      <c r="D513" s="11">
        <v>16</v>
      </c>
      <c r="E513" s="11">
        <v>1</v>
      </c>
      <c r="F513" s="59">
        <v>27</v>
      </c>
      <c r="G513" s="11">
        <v>3495365</v>
      </c>
      <c r="H513" s="44" t="s">
        <v>319</v>
      </c>
      <c r="I513" s="44" t="s">
        <v>320</v>
      </c>
      <c r="J513" s="44" t="s">
        <v>35</v>
      </c>
      <c r="K513" s="44"/>
      <c r="L513" s="11">
        <v>123</v>
      </c>
      <c r="M513" s="44" t="s">
        <v>370</v>
      </c>
      <c r="N513" s="51">
        <v>17437</v>
      </c>
      <c r="O513" s="51">
        <v>17437</v>
      </c>
      <c r="P513" s="47" t="s">
        <v>1489</v>
      </c>
      <c r="Q513" s="47"/>
      <c r="R513" s="11"/>
      <c r="S513" s="11" t="s">
        <v>263</v>
      </c>
      <c r="T513" s="47" t="s">
        <v>236</v>
      </c>
      <c r="U513" s="11" t="s">
        <v>40</v>
      </c>
      <c r="V513" s="11" t="s">
        <v>41</v>
      </c>
      <c r="W513" s="11" t="s">
        <v>42</v>
      </c>
      <c r="X513" s="11">
        <v>2017</v>
      </c>
      <c r="Y513" s="11">
        <v>31</v>
      </c>
      <c r="Z513" s="11" t="s">
        <v>43</v>
      </c>
      <c r="AA513" s="45" t="s">
        <v>321</v>
      </c>
      <c r="AB513" s="46">
        <v>42814</v>
      </c>
      <c r="AC513" s="45"/>
      <c r="AD513" s="47" t="s">
        <v>102</v>
      </c>
      <c r="AE513" s="47"/>
    </row>
    <row r="514" spans="1:31" s="58" customFormat="1" ht="13.15" customHeight="1" x14ac:dyDescent="0.25">
      <c r="A514" s="11">
        <v>2025</v>
      </c>
      <c r="B514" s="11">
        <v>12</v>
      </c>
      <c r="C514" s="11">
        <v>12</v>
      </c>
      <c r="D514" s="11">
        <v>16</v>
      </c>
      <c r="E514" s="11">
        <v>1</v>
      </c>
      <c r="F514" s="59">
        <v>27</v>
      </c>
      <c r="G514" s="11">
        <v>3665617</v>
      </c>
      <c r="H514" s="44" t="s">
        <v>322</v>
      </c>
      <c r="I514" s="44" t="s">
        <v>323</v>
      </c>
      <c r="J514" s="44" t="s">
        <v>35</v>
      </c>
      <c r="K514" s="44">
        <f>N514+N515+N516+N517+N518+N519++N520+N521+N522+N523+N524</f>
        <v>11533031</v>
      </c>
      <c r="L514" s="11">
        <v>111</v>
      </c>
      <c r="M514" s="44" t="s">
        <v>370</v>
      </c>
      <c r="N514" s="44">
        <v>3100000</v>
      </c>
      <c r="O514" s="44">
        <v>3100000</v>
      </c>
      <c r="P514" s="47" t="s">
        <v>37</v>
      </c>
      <c r="Q514" s="47"/>
      <c r="R514" s="11"/>
      <c r="S514" s="11" t="s">
        <v>263</v>
      </c>
      <c r="T514" s="7" t="s">
        <v>1383</v>
      </c>
      <c r="U514" s="11" t="s">
        <v>40</v>
      </c>
      <c r="V514" s="11" t="s">
        <v>41</v>
      </c>
      <c r="W514" s="11" t="s">
        <v>42</v>
      </c>
      <c r="X514" s="11">
        <v>2005</v>
      </c>
      <c r="Y514" s="11">
        <v>31</v>
      </c>
      <c r="Z514" s="11" t="s">
        <v>43</v>
      </c>
      <c r="AA514" s="45" t="s">
        <v>324</v>
      </c>
      <c r="AB514" s="46">
        <v>38716</v>
      </c>
      <c r="AC514" s="45"/>
      <c r="AD514" s="47" t="s">
        <v>102</v>
      </c>
      <c r="AE514" s="47"/>
    </row>
    <row r="515" spans="1:31" s="58" customFormat="1" ht="13.15" customHeight="1" x14ac:dyDescent="0.25">
      <c r="A515" s="11">
        <v>2025</v>
      </c>
      <c r="B515" s="11">
        <v>12</v>
      </c>
      <c r="C515" s="11">
        <v>12</v>
      </c>
      <c r="D515" s="11">
        <v>16</v>
      </c>
      <c r="E515" s="11">
        <v>1</v>
      </c>
      <c r="F515" s="59">
        <v>27</v>
      </c>
      <c r="G515" s="11">
        <v>3665617</v>
      </c>
      <c r="H515" s="44" t="s">
        <v>322</v>
      </c>
      <c r="I515" s="44" t="s">
        <v>323</v>
      </c>
      <c r="J515" s="44" t="s">
        <v>35</v>
      </c>
      <c r="K515" s="44"/>
      <c r="L515" s="11">
        <v>199</v>
      </c>
      <c r="M515" s="44" t="s">
        <v>370</v>
      </c>
      <c r="N515" s="44">
        <v>1000000</v>
      </c>
      <c r="O515" s="44">
        <v>1000000</v>
      </c>
      <c r="P515" s="47" t="s">
        <v>118</v>
      </c>
      <c r="Q515" s="47"/>
      <c r="R515" s="11"/>
      <c r="S515" s="11" t="s">
        <v>263</v>
      </c>
      <c r="T515" s="7" t="s">
        <v>1383</v>
      </c>
      <c r="U515" s="11" t="s">
        <v>40</v>
      </c>
      <c r="V515" s="11" t="s">
        <v>41</v>
      </c>
      <c r="W515" s="11" t="s">
        <v>42</v>
      </c>
      <c r="X515" s="11">
        <v>2005</v>
      </c>
      <c r="Y515" s="11">
        <v>31</v>
      </c>
      <c r="Z515" s="11" t="s">
        <v>43</v>
      </c>
      <c r="AA515" s="45" t="s">
        <v>324</v>
      </c>
      <c r="AB515" s="46">
        <v>38716</v>
      </c>
      <c r="AC515" s="45"/>
      <c r="AD515" s="47" t="s">
        <v>102</v>
      </c>
      <c r="AE515" s="47"/>
    </row>
    <row r="516" spans="1:31" s="58" customFormat="1" ht="13.15" customHeight="1" x14ac:dyDescent="0.25">
      <c r="A516" s="11">
        <v>2025</v>
      </c>
      <c r="B516" s="11">
        <v>12</v>
      </c>
      <c r="C516" s="11">
        <v>12</v>
      </c>
      <c r="D516" s="11">
        <v>16</v>
      </c>
      <c r="E516" s="11">
        <v>1</v>
      </c>
      <c r="F516" s="59">
        <v>27</v>
      </c>
      <c r="G516" s="11">
        <v>3665617</v>
      </c>
      <c r="H516" s="44" t="s">
        <v>322</v>
      </c>
      <c r="I516" s="44" t="s">
        <v>323</v>
      </c>
      <c r="J516" s="44" t="s">
        <v>35</v>
      </c>
      <c r="K516" s="44"/>
      <c r="L516" s="11">
        <v>123</v>
      </c>
      <c r="M516" s="44" t="s">
        <v>370</v>
      </c>
      <c r="N516" s="51">
        <v>186000</v>
      </c>
      <c r="O516" s="51">
        <v>186000</v>
      </c>
      <c r="P516" s="47" t="s">
        <v>1485</v>
      </c>
      <c r="Q516" s="47"/>
      <c r="R516" s="11"/>
      <c r="S516" s="11" t="s">
        <v>263</v>
      </c>
      <c r="T516" s="7" t="s">
        <v>1383</v>
      </c>
      <c r="U516" s="11" t="s">
        <v>40</v>
      </c>
      <c r="V516" s="11" t="s">
        <v>41</v>
      </c>
      <c r="W516" s="11" t="s">
        <v>42</v>
      </c>
      <c r="X516" s="11">
        <v>2005</v>
      </c>
      <c r="Y516" s="11">
        <v>31</v>
      </c>
      <c r="Z516" s="11" t="s">
        <v>43</v>
      </c>
      <c r="AA516" s="45" t="s">
        <v>324</v>
      </c>
      <c r="AB516" s="46">
        <v>38716</v>
      </c>
      <c r="AC516" s="45"/>
      <c r="AD516" s="47" t="s">
        <v>102</v>
      </c>
      <c r="AE516" s="47"/>
    </row>
    <row r="517" spans="1:31" s="58" customFormat="1" ht="13.15" customHeight="1" x14ac:dyDescent="0.25">
      <c r="A517" s="11">
        <v>2025</v>
      </c>
      <c r="B517" s="11">
        <v>12</v>
      </c>
      <c r="C517" s="11">
        <v>12</v>
      </c>
      <c r="D517" s="11">
        <v>16</v>
      </c>
      <c r="E517" s="11">
        <v>1</v>
      </c>
      <c r="F517" s="59">
        <v>27</v>
      </c>
      <c r="G517" s="11">
        <v>3665617</v>
      </c>
      <c r="H517" s="44" t="s">
        <v>322</v>
      </c>
      <c r="I517" s="44" t="s">
        <v>323</v>
      </c>
      <c r="J517" s="44" t="s">
        <v>35</v>
      </c>
      <c r="K517" s="44"/>
      <c r="L517" s="11">
        <v>123</v>
      </c>
      <c r="M517" s="44" t="s">
        <v>370</v>
      </c>
      <c r="N517" s="44">
        <v>465000</v>
      </c>
      <c r="O517" s="44">
        <v>465000</v>
      </c>
      <c r="P517" s="47" t="s">
        <v>1486</v>
      </c>
      <c r="Q517" s="47"/>
      <c r="R517" s="11"/>
      <c r="S517" s="11" t="s">
        <v>263</v>
      </c>
      <c r="T517" s="7" t="s">
        <v>1383</v>
      </c>
      <c r="U517" s="11" t="s">
        <v>40</v>
      </c>
      <c r="V517" s="11" t="s">
        <v>41</v>
      </c>
      <c r="W517" s="11" t="s">
        <v>42</v>
      </c>
      <c r="X517" s="11">
        <v>2005</v>
      </c>
      <c r="Y517" s="11">
        <v>31</v>
      </c>
      <c r="Z517" s="11" t="s">
        <v>43</v>
      </c>
      <c r="AA517" s="45" t="s">
        <v>324</v>
      </c>
      <c r="AB517" s="46">
        <v>38716</v>
      </c>
      <c r="AC517" s="45"/>
      <c r="AD517" s="47" t="s">
        <v>102</v>
      </c>
      <c r="AE517" s="47"/>
    </row>
    <row r="518" spans="1:31" s="58" customFormat="1" ht="13.15" customHeight="1" x14ac:dyDescent="0.25">
      <c r="A518" s="11">
        <v>2025</v>
      </c>
      <c r="B518" s="11">
        <v>12</v>
      </c>
      <c r="C518" s="11">
        <v>12</v>
      </c>
      <c r="D518" s="11">
        <v>16</v>
      </c>
      <c r="E518" s="11">
        <v>1</v>
      </c>
      <c r="F518" s="59">
        <v>27</v>
      </c>
      <c r="G518" s="11">
        <v>3665617</v>
      </c>
      <c r="H518" s="44" t="s">
        <v>322</v>
      </c>
      <c r="I518" s="44" t="s">
        <v>323</v>
      </c>
      <c r="J518" s="44" t="s">
        <v>35</v>
      </c>
      <c r="K518" s="44"/>
      <c r="L518" s="11">
        <v>125</v>
      </c>
      <c r="M518" s="44" t="s">
        <v>370</v>
      </c>
      <c r="N518" s="44">
        <v>204083</v>
      </c>
      <c r="O518" s="44">
        <v>204083</v>
      </c>
      <c r="P518" s="47" t="s">
        <v>1487</v>
      </c>
      <c r="Q518" s="47"/>
      <c r="R518" s="11"/>
      <c r="S518" s="11" t="s">
        <v>263</v>
      </c>
      <c r="T518" s="7" t="s">
        <v>1383</v>
      </c>
      <c r="U518" s="11" t="s">
        <v>40</v>
      </c>
      <c r="V518" s="11" t="s">
        <v>41</v>
      </c>
      <c r="W518" s="11" t="s">
        <v>42</v>
      </c>
      <c r="X518" s="11">
        <v>2005</v>
      </c>
      <c r="Y518" s="11">
        <v>31</v>
      </c>
      <c r="Z518" s="11" t="s">
        <v>43</v>
      </c>
      <c r="AA518" s="45" t="s">
        <v>324</v>
      </c>
      <c r="AB518" s="46">
        <v>38716</v>
      </c>
      <c r="AC518" s="45"/>
      <c r="AD518" s="47" t="s">
        <v>102</v>
      </c>
      <c r="AE518" s="47"/>
    </row>
    <row r="519" spans="1:31" s="58" customFormat="1" ht="13.15" customHeight="1" x14ac:dyDescent="0.25">
      <c r="A519" s="11">
        <v>2025</v>
      </c>
      <c r="B519" s="11">
        <v>12</v>
      </c>
      <c r="C519" s="11">
        <v>12</v>
      </c>
      <c r="D519" s="11">
        <v>16</v>
      </c>
      <c r="E519" s="11">
        <v>1</v>
      </c>
      <c r="F519" s="59">
        <v>27</v>
      </c>
      <c r="G519" s="11">
        <v>3665617</v>
      </c>
      <c r="H519" s="44" t="s">
        <v>322</v>
      </c>
      <c r="I519" s="44" t="s">
        <v>323</v>
      </c>
      <c r="J519" s="44" t="s">
        <v>35</v>
      </c>
      <c r="K519" s="44"/>
      <c r="L519" s="11">
        <v>114</v>
      </c>
      <c r="M519" s="44" t="s">
        <v>370</v>
      </c>
      <c r="N519" s="44">
        <v>3100000</v>
      </c>
      <c r="O519" s="44">
        <v>3100000</v>
      </c>
      <c r="P519" s="47" t="s">
        <v>1490</v>
      </c>
      <c r="Q519" s="47"/>
      <c r="R519" s="11"/>
      <c r="S519" s="11" t="s">
        <v>263</v>
      </c>
      <c r="T519" s="7" t="s">
        <v>1383</v>
      </c>
      <c r="U519" s="11" t="s">
        <v>40</v>
      </c>
      <c r="V519" s="11" t="s">
        <v>41</v>
      </c>
      <c r="W519" s="11" t="s">
        <v>42</v>
      </c>
      <c r="X519" s="11">
        <v>2005</v>
      </c>
      <c r="Y519" s="11">
        <v>31</v>
      </c>
      <c r="Z519" s="11" t="s">
        <v>43</v>
      </c>
      <c r="AA519" s="45" t="s">
        <v>324</v>
      </c>
      <c r="AB519" s="46">
        <v>38716</v>
      </c>
      <c r="AC519" s="45"/>
      <c r="AD519" s="47" t="s">
        <v>102</v>
      </c>
      <c r="AE519" s="47"/>
    </row>
    <row r="520" spans="1:31" s="58" customFormat="1" ht="13.15" customHeight="1" x14ac:dyDescent="0.25">
      <c r="A520" s="11">
        <v>2025</v>
      </c>
      <c r="B520" s="11">
        <v>12</v>
      </c>
      <c r="C520" s="11">
        <v>12</v>
      </c>
      <c r="D520" s="11">
        <v>16</v>
      </c>
      <c r="E520" s="11">
        <v>1</v>
      </c>
      <c r="F520" s="59">
        <v>27</v>
      </c>
      <c r="G520" s="11">
        <v>3665617</v>
      </c>
      <c r="H520" s="44" t="s">
        <v>322</v>
      </c>
      <c r="I520" s="44" t="s">
        <v>323</v>
      </c>
      <c r="J520" s="44" t="s">
        <v>35</v>
      </c>
      <c r="K520" s="44"/>
      <c r="L520" s="11">
        <v>199</v>
      </c>
      <c r="M520" s="44" t="s">
        <v>370</v>
      </c>
      <c r="N520" s="44">
        <v>3201691</v>
      </c>
      <c r="O520" s="44">
        <v>3201691</v>
      </c>
      <c r="P520" s="47" t="s">
        <v>1508</v>
      </c>
      <c r="Q520" s="47"/>
      <c r="R520" s="11"/>
      <c r="S520" s="11" t="s">
        <v>263</v>
      </c>
      <c r="T520" s="7" t="s">
        <v>1383</v>
      </c>
      <c r="U520" s="11" t="s">
        <v>40</v>
      </c>
      <c r="V520" s="11" t="s">
        <v>41</v>
      </c>
      <c r="W520" s="11" t="s">
        <v>42</v>
      </c>
      <c r="X520" s="11">
        <v>2005</v>
      </c>
      <c r="Y520" s="11">
        <v>31</v>
      </c>
      <c r="Z520" s="11" t="s">
        <v>43</v>
      </c>
      <c r="AA520" s="45" t="s">
        <v>324</v>
      </c>
      <c r="AB520" s="46">
        <v>38716</v>
      </c>
      <c r="AC520" s="45"/>
      <c r="AD520" s="47" t="s">
        <v>102</v>
      </c>
      <c r="AE520" s="47"/>
    </row>
    <row r="521" spans="1:31" s="58" customFormat="1" ht="13.15" customHeight="1" x14ac:dyDescent="0.25">
      <c r="A521" s="11">
        <v>2025</v>
      </c>
      <c r="B521" s="11">
        <v>12</v>
      </c>
      <c r="C521" s="11">
        <v>12</v>
      </c>
      <c r="D521" s="11">
        <v>16</v>
      </c>
      <c r="E521" s="11">
        <v>1</v>
      </c>
      <c r="F521" s="59">
        <v>27</v>
      </c>
      <c r="G521" s="11">
        <v>3665617</v>
      </c>
      <c r="H521" s="44" t="s">
        <v>322</v>
      </c>
      <c r="I521" s="44" t="s">
        <v>323</v>
      </c>
      <c r="J521" s="44" t="s">
        <v>35</v>
      </c>
      <c r="K521" s="44"/>
      <c r="L521" s="11">
        <v>133</v>
      </c>
      <c r="M521" s="44" t="s">
        <v>370</v>
      </c>
      <c r="N521" s="44">
        <v>205000</v>
      </c>
      <c r="O521" s="44">
        <v>205000</v>
      </c>
      <c r="P521" s="47" t="s">
        <v>1483</v>
      </c>
      <c r="Q521" s="47"/>
      <c r="R521" s="11"/>
      <c r="S521" s="11" t="s">
        <v>263</v>
      </c>
      <c r="T521" s="7" t="s">
        <v>1383</v>
      </c>
      <c r="U521" s="11" t="s">
        <v>40</v>
      </c>
      <c r="V521" s="11" t="s">
        <v>41</v>
      </c>
      <c r="W521" s="11" t="s">
        <v>42</v>
      </c>
      <c r="X521" s="11">
        <v>2005</v>
      </c>
      <c r="Y521" s="11">
        <v>31</v>
      </c>
      <c r="Z521" s="11" t="s">
        <v>43</v>
      </c>
      <c r="AA521" s="45" t="s">
        <v>324</v>
      </c>
      <c r="AB521" s="46">
        <v>38716</v>
      </c>
      <c r="AC521" s="45"/>
      <c r="AD521" s="47" t="s">
        <v>102</v>
      </c>
      <c r="AE521" s="47"/>
    </row>
    <row r="522" spans="1:31" s="58" customFormat="1" ht="13.15" customHeight="1" x14ac:dyDescent="0.25">
      <c r="A522" s="11">
        <v>2025</v>
      </c>
      <c r="B522" s="11">
        <v>12</v>
      </c>
      <c r="C522" s="11">
        <v>12</v>
      </c>
      <c r="D522" s="11">
        <v>16</v>
      </c>
      <c r="E522" s="11">
        <v>1</v>
      </c>
      <c r="F522" s="59">
        <v>27</v>
      </c>
      <c r="G522" s="11">
        <v>3665617</v>
      </c>
      <c r="H522" s="44" t="s">
        <v>322</v>
      </c>
      <c r="I522" s="44" t="s">
        <v>323</v>
      </c>
      <c r="J522" s="44" t="s">
        <v>35</v>
      </c>
      <c r="K522" s="44"/>
      <c r="L522" s="11">
        <v>123</v>
      </c>
      <c r="M522" s="44" t="s">
        <v>370</v>
      </c>
      <c r="N522" s="51">
        <v>15500</v>
      </c>
      <c r="O522" s="51">
        <v>15500</v>
      </c>
      <c r="P522" s="47" t="s">
        <v>1499</v>
      </c>
      <c r="Q522" s="47"/>
      <c r="R522" s="11"/>
      <c r="S522" s="11" t="s">
        <v>263</v>
      </c>
      <c r="T522" s="7" t="s">
        <v>1383</v>
      </c>
      <c r="U522" s="11" t="s">
        <v>40</v>
      </c>
      <c r="V522" s="11" t="s">
        <v>41</v>
      </c>
      <c r="W522" s="11" t="s">
        <v>42</v>
      </c>
      <c r="X522" s="11">
        <v>2005</v>
      </c>
      <c r="Y522" s="11">
        <v>31</v>
      </c>
      <c r="Z522" s="11" t="s">
        <v>43</v>
      </c>
      <c r="AA522" s="45" t="s">
        <v>324</v>
      </c>
      <c r="AB522" s="46">
        <v>38716</v>
      </c>
      <c r="AC522" s="45"/>
      <c r="AD522" s="47" t="s">
        <v>102</v>
      </c>
      <c r="AE522" s="47"/>
    </row>
    <row r="523" spans="1:31" s="58" customFormat="1" ht="13.15" customHeight="1" x14ac:dyDescent="0.25">
      <c r="A523" s="11">
        <v>2025</v>
      </c>
      <c r="B523" s="11">
        <v>12</v>
      </c>
      <c r="C523" s="11">
        <v>12</v>
      </c>
      <c r="D523" s="11">
        <v>16</v>
      </c>
      <c r="E523" s="11">
        <v>1</v>
      </c>
      <c r="F523" s="59">
        <v>27</v>
      </c>
      <c r="G523" s="11">
        <v>3665617</v>
      </c>
      <c r="H523" s="44" t="s">
        <v>322</v>
      </c>
      <c r="I523" s="44" t="s">
        <v>323</v>
      </c>
      <c r="J523" s="44" t="s">
        <v>35</v>
      </c>
      <c r="K523" s="44"/>
      <c r="L523" s="11">
        <v>123</v>
      </c>
      <c r="M523" s="44" t="s">
        <v>370</v>
      </c>
      <c r="N523" s="44">
        <v>38750</v>
      </c>
      <c r="O523" s="44">
        <v>38750</v>
      </c>
      <c r="P523" s="47" t="s">
        <v>1489</v>
      </c>
      <c r="Q523" s="47"/>
      <c r="R523" s="11"/>
      <c r="S523" s="11" t="s">
        <v>263</v>
      </c>
      <c r="T523" s="7" t="s">
        <v>1383</v>
      </c>
      <c r="U523" s="11" t="s">
        <v>40</v>
      </c>
      <c r="V523" s="11" t="s">
        <v>41</v>
      </c>
      <c r="W523" s="11" t="s">
        <v>42</v>
      </c>
      <c r="X523" s="11">
        <v>2005</v>
      </c>
      <c r="Y523" s="11">
        <v>31</v>
      </c>
      <c r="Z523" s="11" t="s">
        <v>43</v>
      </c>
      <c r="AA523" s="45" t="s">
        <v>324</v>
      </c>
      <c r="AB523" s="46">
        <v>38716</v>
      </c>
      <c r="AC523" s="45"/>
      <c r="AD523" s="47" t="s">
        <v>102</v>
      </c>
      <c r="AE523" s="47"/>
    </row>
    <row r="524" spans="1:31" s="58" customFormat="1" ht="13.15" customHeight="1" x14ac:dyDescent="0.25">
      <c r="A524" s="11">
        <v>2025</v>
      </c>
      <c r="B524" s="11">
        <v>12</v>
      </c>
      <c r="C524" s="11">
        <v>12</v>
      </c>
      <c r="D524" s="11">
        <v>16</v>
      </c>
      <c r="E524" s="11">
        <v>1</v>
      </c>
      <c r="F524" s="59">
        <v>27</v>
      </c>
      <c r="G524" s="11">
        <v>3665617</v>
      </c>
      <c r="H524" s="44" t="s">
        <v>322</v>
      </c>
      <c r="I524" s="44" t="s">
        <v>323</v>
      </c>
      <c r="J524" s="44" t="s">
        <v>35</v>
      </c>
      <c r="K524" s="44"/>
      <c r="L524" s="11">
        <v>125</v>
      </c>
      <c r="M524" s="44" t="s">
        <v>370</v>
      </c>
      <c r="N524" s="44">
        <v>17007</v>
      </c>
      <c r="O524" s="44">
        <v>17007</v>
      </c>
      <c r="P524" s="47" t="s">
        <v>1503</v>
      </c>
      <c r="Q524" s="47"/>
      <c r="R524" s="11"/>
      <c r="S524" s="11" t="s">
        <v>263</v>
      </c>
      <c r="T524" s="7" t="s">
        <v>1383</v>
      </c>
      <c r="U524" s="11" t="s">
        <v>40</v>
      </c>
      <c r="V524" s="11" t="s">
        <v>41</v>
      </c>
      <c r="W524" s="11" t="s">
        <v>42</v>
      </c>
      <c r="X524" s="11">
        <v>2005</v>
      </c>
      <c r="Y524" s="11">
        <v>31</v>
      </c>
      <c r="Z524" s="11" t="s">
        <v>43</v>
      </c>
      <c r="AA524" s="45" t="s">
        <v>324</v>
      </c>
      <c r="AB524" s="46">
        <v>38716</v>
      </c>
      <c r="AC524" s="45"/>
      <c r="AD524" s="47" t="s">
        <v>102</v>
      </c>
      <c r="AE524" s="47"/>
    </row>
    <row r="525" spans="1:31" s="58" customFormat="1" ht="13.15" customHeight="1" x14ac:dyDescent="0.25">
      <c r="A525" s="11">
        <v>2025</v>
      </c>
      <c r="B525" s="11">
        <v>12</v>
      </c>
      <c r="C525" s="11">
        <v>12</v>
      </c>
      <c r="D525" s="11">
        <v>16</v>
      </c>
      <c r="E525" s="11">
        <v>1</v>
      </c>
      <c r="F525" s="59">
        <v>27</v>
      </c>
      <c r="G525" s="11">
        <v>4277033</v>
      </c>
      <c r="H525" s="44" t="s">
        <v>325</v>
      </c>
      <c r="I525" s="44" t="s">
        <v>326</v>
      </c>
      <c r="J525" s="44" t="s">
        <v>35</v>
      </c>
      <c r="K525" s="44">
        <f>N525+N526+N527+N528+N529+N530+N531+N532</f>
        <v>8784625</v>
      </c>
      <c r="L525" s="11">
        <v>111</v>
      </c>
      <c r="M525" s="44" t="s">
        <v>370</v>
      </c>
      <c r="N525" s="44">
        <v>3100000</v>
      </c>
      <c r="O525" s="44">
        <v>3100000</v>
      </c>
      <c r="P525" s="47" t="s">
        <v>37</v>
      </c>
      <c r="Q525" s="47"/>
      <c r="R525" s="11"/>
      <c r="S525" s="11" t="s">
        <v>263</v>
      </c>
      <c r="T525" s="47" t="s">
        <v>1214</v>
      </c>
      <c r="U525" s="11" t="s">
        <v>40</v>
      </c>
      <c r="V525" s="11" t="s">
        <v>41</v>
      </c>
      <c r="W525" s="11" t="s">
        <v>42</v>
      </c>
      <c r="X525" s="11">
        <v>2012</v>
      </c>
      <c r="Y525" s="11">
        <v>1</v>
      </c>
      <c r="Z525" s="11" t="s">
        <v>43</v>
      </c>
      <c r="AA525" s="45" t="s">
        <v>327</v>
      </c>
      <c r="AB525" s="46">
        <v>41257</v>
      </c>
      <c r="AC525" s="45"/>
      <c r="AD525" s="47" t="s">
        <v>102</v>
      </c>
      <c r="AE525" s="47"/>
    </row>
    <row r="526" spans="1:31" s="58" customFormat="1" ht="13.15" customHeight="1" x14ac:dyDescent="0.25">
      <c r="A526" s="11">
        <v>2025</v>
      </c>
      <c r="B526" s="11">
        <v>12</v>
      </c>
      <c r="C526" s="11">
        <v>12</v>
      </c>
      <c r="D526" s="11">
        <v>16</v>
      </c>
      <c r="E526" s="11">
        <v>1</v>
      </c>
      <c r="F526" s="59">
        <v>27</v>
      </c>
      <c r="G526" s="11">
        <v>4277033</v>
      </c>
      <c r="H526" s="44" t="s">
        <v>325</v>
      </c>
      <c r="I526" s="44" t="s">
        <v>326</v>
      </c>
      <c r="J526" s="44" t="s">
        <v>35</v>
      </c>
      <c r="K526" s="44"/>
      <c r="L526" s="11">
        <v>133</v>
      </c>
      <c r="M526" s="44" t="s">
        <v>370</v>
      </c>
      <c r="N526" s="44">
        <v>930000</v>
      </c>
      <c r="O526" s="44">
        <v>930000</v>
      </c>
      <c r="P526" s="47" t="s">
        <v>1287</v>
      </c>
      <c r="Q526" s="47"/>
      <c r="R526" s="11"/>
      <c r="S526" s="11" t="s">
        <v>263</v>
      </c>
      <c r="T526" s="47" t="s">
        <v>1214</v>
      </c>
      <c r="U526" s="11" t="s">
        <v>40</v>
      </c>
      <c r="V526" s="11" t="s">
        <v>41</v>
      </c>
      <c r="W526" s="11" t="s">
        <v>42</v>
      </c>
      <c r="X526" s="11">
        <v>2012</v>
      </c>
      <c r="Y526" s="11">
        <v>1</v>
      </c>
      <c r="Z526" s="11" t="s">
        <v>43</v>
      </c>
      <c r="AA526" s="45" t="s">
        <v>327</v>
      </c>
      <c r="AB526" s="46">
        <v>41257</v>
      </c>
      <c r="AC526" s="45"/>
      <c r="AD526" s="47" t="s">
        <v>102</v>
      </c>
      <c r="AE526" s="47"/>
    </row>
    <row r="527" spans="1:31" s="58" customFormat="1" ht="13.15" customHeight="1" x14ac:dyDescent="0.25">
      <c r="A527" s="11">
        <v>2025</v>
      </c>
      <c r="B527" s="11">
        <v>12</v>
      </c>
      <c r="C527" s="11">
        <v>12</v>
      </c>
      <c r="D527" s="11">
        <v>16</v>
      </c>
      <c r="E527" s="11">
        <v>1</v>
      </c>
      <c r="F527" s="59">
        <v>27</v>
      </c>
      <c r="G527" s="11">
        <v>4277033</v>
      </c>
      <c r="H527" s="44" t="s">
        <v>325</v>
      </c>
      <c r="I527" s="44" t="s">
        <v>326</v>
      </c>
      <c r="J527" s="44" t="s">
        <v>35</v>
      </c>
      <c r="K527" s="44"/>
      <c r="L527" s="11">
        <v>123</v>
      </c>
      <c r="M527" s="44" t="s">
        <v>370</v>
      </c>
      <c r="N527" s="44">
        <v>302250</v>
      </c>
      <c r="O527" s="44">
        <v>302250</v>
      </c>
      <c r="P527" s="47" t="s">
        <v>1485</v>
      </c>
      <c r="Q527" s="47"/>
      <c r="R527" s="11"/>
      <c r="S527" s="11" t="s">
        <v>263</v>
      </c>
      <c r="T527" s="47" t="s">
        <v>1214</v>
      </c>
      <c r="U527" s="11" t="s">
        <v>40</v>
      </c>
      <c r="V527" s="11" t="s">
        <v>41</v>
      </c>
      <c r="W527" s="11" t="s">
        <v>42</v>
      </c>
      <c r="X527" s="11">
        <v>2012</v>
      </c>
      <c r="Y527" s="11">
        <v>1</v>
      </c>
      <c r="Z527" s="11" t="s">
        <v>43</v>
      </c>
      <c r="AA527" s="45" t="s">
        <v>327</v>
      </c>
      <c r="AB527" s="46">
        <v>41257</v>
      </c>
      <c r="AC527" s="45"/>
      <c r="AD527" s="47" t="s">
        <v>102</v>
      </c>
      <c r="AE527" s="47"/>
    </row>
    <row r="528" spans="1:31" s="58" customFormat="1" ht="13.15" customHeight="1" x14ac:dyDescent="0.25">
      <c r="A528" s="11">
        <v>2025</v>
      </c>
      <c r="B528" s="11">
        <v>12</v>
      </c>
      <c r="C528" s="11">
        <v>12</v>
      </c>
      <c r="D528" s="11">
        <v>16</v>
      </c>
      <c r="E528" s="11">
        <v>1</v>
      </c>
      <c r="F528" s="59">
        <v>27</v>
      </c>
      <c r="G528" s="11">
        <v>4277033</v>
      </c>
      <c r="H528" s="44" t="s">
        <v>325</v>
      </c>
      <c r="I528" s="44" t="s">
        <v>326</v>
      </c>
      <c r="J528" s="44" t="s">
        <v>35</v>
      </c>
      <c r="K528" s="44"/>
      <c r="L528" s="11">
        <v>123</v>
      </c>
      <c r="M528" s="44" t="s">
        <v>370</v>
      </c>
      <c r="N528" s="51">
        <v>186000</v>
      </c>
      <c r="O528" s="51">
        <v>186000</v>
      </c>
      <c r="P528" s="47" t="s">
        <v>1486</v>
      </c>
      <c r="Q528" s="47"/>
      <c r="R528" s="11"/>
      <c r="S528" s="11" t="s">
        <v>263</v>
      </c>
      <c r="T528" s="47" t="s">
        <v>1214</v>
      </c>
      <c r="U528" s="11" t="s">
        <v>40</v>
      </c>
      <c r="V528" s="11" t="s">
        <v>41</v>
      </c>
      <c r="W528" s="11" t="s">
        <v>42</v>
      </c>
      <c r="X528" s="11">
        <v>2012</v>
      </c>
      <c r="Y528" s="11">
        <v>1</v>
      </c>
      <c r="Z528" s="11" t="s">
        <v>43</v>
      </c>
      <c r="AA528" s="45" t="s">
        <v>327</v>
      </c>
      <c r="AB528" s="46">
        <v>41257</v>
      </c>
      <c r="AC528" s="45"/>
      <c r="AD528" s="47" t="s">
        <v>102</v>
      </c>
      <c r="AE528" s="47"/>
    </row>
    <row r="529" spans="1:31" s="58" customFormat="1" ht="13.15" customHeight="1" x14ac:dyDescent="0.25">
      <c r="A529" s="11">
        <v>2025</v>
      </c>
      <c r="B529" s="11">
        <v>12</v>
      </c>
      <c r="C529" s="11">
        <v>12</v>
      </c>
      <c r="D529" s="11">
        <v>16</v>
      </c>
      <c r="E529" s="11">
        <v>1</v>
      </c>
      <c r="F529" s="59">
        <v>27</v>
      </c>
      <c r="G529" s="11">
        <v>4277033</v>
      </c>
      <c r="H529" s="44" t="s">
        <v>325</v>
      </c>
      <c r="I529" s="44" t="s">
        <v>326</v>
      </c>
      <c r="J529" s="44" t="s">
        <v>35</v>
      </c>
      <c r="K529" s="44"/>
      <c r="L529" s="11">
        <v>114</v>
      </c>
      <c r="M529" s="44" t="s">
        <v>370</v>
      </c>
      <c r="N529" s="44">
        <v>3100000</v>
      </c>
      <c r="O529" s="44">
        <v>3100000</v>
      </c>
      <c r="P529" s="47" t="s">
        <v>1490</v>
      </c>
      <c r="Q529" s="47"/>
      <c r="R529" s="11"/>
      <c r="S529" s="11" t="s">
        <v>263</v>
      </c>
      <c r="T529" s="47" t="s">
        <v>1214</v>
      </c>
      <c r="U529" s="11" t="s">
        <v>40</v>
      </c>
      <c r="V529" s="11" t="s">
        <v>41</v>
      </c>
      <c r="W529" s="11" t="s">
        <v>42</v>
      </c>
      <c r="X529" s="11">
        <v>2012</v>
      </c>
      <c r="Y529" s="11">
        <v>1</v>
      </c>
      <c r="Z529" s="11" t="s">
        <v>43</v>
      </c>
      <c r="AA529" s="45" t="s">
        <v>327</v>
      </c>
      <c r="AB529" s="46">
        <v>41257</v>
      </c>
      <c r="AC529" s="45"/>
      <c r="AD529" s="47" t="s">
        <v>102</v>
      </c>
      <c r="AE529" s="47"/>
    </row>
    <row r="530" spans="1:31" s="58" customFormat="1" ht="13.15" customHeight="1" x14ac:dyDescent="0.25">
      <c r="A530" s="11">
        <v>2025</v>
      </c>
      <c r="B530" s="11">
        <v>12</v>
      </c>
      <c r="C530" s="11">
        <v>12</v>
      </c>
      <c r="D530" s="11">
        <v>16</v>
      </c>
      <c r="E530" s="11">
        <v>1</v>
      </c>
      <c r="F530" s="59">
        <v>27</v>
      </c>
      <c r="G530" s="11">
        <v>4277033</v>
      </c>
      <c r="H530" s="44" t="s">
        <v>325</v>
      </c>
      <c r="I530" s="44" t="s">
        <v>326</v>
      </c>
      <c r="J530" s="44" t="s">
        <v>35</v>
      </c>
      <c r="K530" s="44"/>
      <c r="L530" s="11">
        <v>133</v>
      </c>
      <c r="M530" s="44" t="s">
        <v>370</v>
      </c>
      <c r="N530" s="44">
        <v>930000</v>
      </c>
      <c r="O530" s="44">
        <v>930000</v>
      </c>
      <c r="P530" s="47" t="s">
        <v>1483</v>
      </c>
      <c r="Q530" s="47"/>
      <c r="R530" s="11"/>
      <c r="S530" s="11" t="s">
        <v>263</v>
      </c>
      <c r="T530" s="47" t="s">
        <v>1214</v>
      </c>
      <c r="U530" s="11" t="s">
        <v>40</v>
      </c>
      <c r="V530" s="11" t="s">
        <v>41</v>
      </c>
      <c r="W530" s="11" t="s">
        <v>42</v>
      </c>
      <c r="X530" s="11">
        <v>2012</v>
      </c>
      <c r="Y530" s="11">
        <v>1</v>
      </c>
      <c r="Z530" s="11" t="s">
        <v>43</v>
      </c>
      <c r="AA530" s="45" t="s">
        <v>327</v>
      </c>
      <c r="AB530" s="46">
        <v>41257</v>
      </c>
      <c r="AC530" s="45"/>
      <c r="AD530" s="47" t="s">
        <v>102</v>
      </c>
      <c r="AE530" s="47"/>
    </row>
    <row r="531" spans="1:31" s="58" customFormat="1" ht="13.15" customHeight="1" x14ac:dyDescent="0.25">
      <c r="A531" s="11">
        <v>2025</v>
      </c>
      <c r="B531" s="11">
        <v>12</v>
      </c>
      <c r="C531" s="11">
        <v>12</v>
      </c>
      <c r="D531" s="11">
        <v>16</v>
      </c>
      <c r="E531" s="11">
        <v>1</v>
      </c>
      <c r="F531" s="59">
        <v>27</v>
      </c>
      <c r="G531" s="11">
        <v>4277033</v>
      </c>
      <c r="H531" s="44" t="s">
        <v>325</v>
      </c>
      <c r="I531" s="44" t="s">
        <v>326</v>
      </c>
      <c r="J531" s="44" t="s">
        <v>35</v>
      </c>
      <c r="K531" s="44"/>
      <c r="L531" s="11">
        <v>123</v>
      </c>
      <c r="M531" s="44" t="s">
        <v>370</v>
      </c>
      <c r="N531" s="44">
        <v>220875</v>
      </c>
      <c r="O531" s="44">
        <v>220875</v>
      </c>
      <c r="P531" s="47" t="s">
        <v>1499</v>
      </c>
      <c r="Q531" s="47"/>
      <c r="R531" s="11"/>
      <c r="S531" s="11" t="s">
        <v>263</v>
      </c>
      <c r="T531" s="47" t="s">
        <v>1214</v>
      </c>
      <c r="U531" s="11" t="s">
        <v>40</v>
      </c>
      <c r="V531" s="11" t="s">
        <v>41</v>
      </c>
      <c r="W531" s="11" t="s">
        <v>42</v>
      </c>
      <c r="X531" s="11">
        <v>2012</v>
      </c>
      <c r="Y531" s="11">
        <v>1</v>
      </c>
      <c r="Z531" s="11" t="s">
        <v>43</v>
      </c>
      <c r="AA531" s="45" t="s">
        <v>327</v>
      </c>
      <c r="AB531" s="46">
        <v>41257</v>
      </c>
      <c r="AC531" s="45"/>
      <c r="AD531" s="47" t="s">
        <v>102</v>
      </c>
      <c r="AE531" s="47"/>
    </row>
    <row r="532" spans="1:31" s="58" customFormat="1" ht="13.15" customHeight="1" x14ac:dyDescent="0.25">
      <c r="A532" s="11">
        <v>2025</v>
      </c>
      <c r="B532" s="11">
        <v>12</v>
      </c>
      <c r="C532" s="11">
        <v>12</v>
      </c>
      <c r="D532" s="11">
        <v>16</v>
      </c>
      <c r="E532" s="11">
        <v>1</v>
      </c>
      <c r="F532" s="59">
        <v>27</v>
      </c>
      <c r="G532" s="11">
        <v>4277033</v>
      </c>
      <c r="H532" s="44" t="s">
        <v>325</v>
      </c>
      <c r="I532" s="44" t="s">
        <v>326</v>
      </c>
      <c r="J532" s="44" t="s">
        <v>35</v>
      </c>
      <c r="K532" s="44"/>
      <c r="L532" s="11">
        <v>123</v>
      </c>
      <c r="M532" s="44" t="s">
        <v>370</v>
      </c>
      <c r="N532" s="51">
        <v>15500</v>
      </c>
      <c r="O532" s="51">
        <v>15500</v>
      </c>
      <c r="P532" s="47" t="s">
        <v>1489</v>
      </c>
      <c r="Q532" s="47"/>
      <c r="R532" s="11"/>
      <c r="S532" s="11" t="s">
        <v>263</v>
      </c>
      <c r="T532" s="47" t="s">
        <v>1214</v>
      </c>
      <c r="U532" s="11" t="s">
        <v>40</v>
      </c>
      <c r="V532" s="11" t="s">
        <v>41</v>
      </c>
      <c r="W532" s="11" t="s">
        <v>42</v>
      </c>
      <c r="X532" s="11">
        <v>2012</v>
      </c>
      <c r="Y532" s="11">
        <v>1</v>
      </c>
      <c r="Z532" s="11" t="s">
        <v>43</v>
      </c>
      <c r="AA532" s="45" t="s">
        <v>327</v>
      </c>
      <c r="AB532" s="46">
        <v>41257</v>
      </c>
      <c r="AC532" s="45"/>
      <c r="AD532" s="47" t="s">
        <v>102</v>
      </c>
      <c r="AE532" s="47"/>
    </row>
    <row r="533" spans="1:31" s="58" customFormat="1" ht="13.15" customHeight="1" x14ac:dyDescent="0.25">
      <c r="A533" s="11">
        <v>2025</v>
      </c>
      <c r="B533" s="11">
        <v>12</v>
      </c>
      <c r="C533" s="11">
        <v>12</v>
      </c>
      <c r="D533" s="11">
        <v>16</v>
      </c>
      <c r="E533" s="11">
        <v>1</v>
      </c>
      <c r="F533" s="59">
        <v>27</v>
      </c>
      <c r="G533" s="11">
        <v>4410352</v>
      </c>
      <c r="H533" s="44" t="s">
        <v>328</v>
      </c>
      <c r="I533" s="44" t="s">
        <v>329</v>
      </c>
      <c r="J533" s="44" t="s">
        <v>35</v>
      </c>
      <c r="K533" s="44">
        <f>O533+O534+O535+O536+O537</f>
        <v>16833600</v>
      </c>
      <c r="L533" s="11">
        <v>111</v>
      </c>
      <c r="M533" s="44" t="s">
        <v>109</v>
      </c>
      <c r="N533" s="44">
        <v>7300000</v>
      </c>
      <c r="O533" s="44">
        <v>7300000</v>
      </c>
      <c r="P533" s="47" t="s">
        <v>37</v>
      </c>
      <c r="Q533" s="47"/>
      <c r="R533" s="11"/>
      <c r="S533" s="11" t="s">
        <v>798</v>
      </c>
      <c r="T533" s="7" t="s">
        <v>1382</v>
      </c>
      <c r="U533" s="11" t="s">
        <v>40</v>
      </c>
      <c r="V533" s="11" t="s">
        <v>41</v>
      </c>
      <c r="W533" s="11" t="s">
        <v>42</v>
      </c>
      <c r="X533" s="11">
        <v>2017</v>
      </c>
      <c r="Y533" s="11">
        <v>31</v>
      </c>
      <c r="Z533" s="11" t="s">
        <v>43</v>
      </c>
      <c r="AA533" s="45" t="s">
        <v>52</v>
      </c>
      <c r="AB533" s="46">
        <v>42957</v>
      </c>
      <c r="AC533" s="45"/>
      <c r="AD533" s="47" t="s">
        <v>102</v>
      </c>
      <c r="AE533" s="47"/>
    </row>
    <row r="534" spans="1:31" s="58" customFormat="1" ht="12.75" customHeight="1" x14ac:dyDescent="0.25">
      <c r="A534" s="11">
        <v>2025</v>
      </c>
      <c r="B534" s="11">
        <v>12</v>
      </c>
      <c r="C534" s="11">
        <v>12</v>
      </c>
      <c r="D534" s="11">
        <v>16</v>
      </c>
      <c r="E534" s="11">
        <v>1</v>
      </c>
      <c r="F534" s="59">
        <v>27</v>
      </c>
      <c r="G534" s="11">
        <v>4410352</v>
      </c>
      <c r="H534" s="44" t="s">
        <v>328</v>
      </c>
      <c r="I534" s="44" t="s">
        <v>329</v>
      </c>
      <c r="J534" s="44" t="s">
        <v>35</v>
      </c>
      <c r="K534" s="44"/>
      <c r="L534" s="11">
        <v>133</v>
      </c>
      <c r="M534" s="44" t="s">
        <v>109</v>
      </c>
      <c r="N534" s="44">
        <v>1000000</v>
      </c>
      <c r="O534" s="44">
        <v>1000000</v>
      </c>
      <c r="P534" s="47" t="s">
        <v>1287</v>
      </c>
      <c r="Q534" s="47"/>
      <c r="R534" s="11"/>
      <c r="S534" s="11" t="s">
        <v>798</v>
      </c>
      <c r="T534" s="7" t="s">
        <v>1382</v>
      </c>
      <c r="U534" s="11" t="s">
        <v>40</v>
      </c>
      <c r="V534" s="11" t="s">
        <v>41</v>
      </c>
      <c r="W534" s="11" t="s">
        <v>42</v>
      </c>
      <c r="X534" s="11">
        <v>2017</v>
      </c>
      <c r="Y534" s="11">
        <v>31</v>
      </c>
      <c r="Z534" s="11" t="s">
        <v>43</v>
      </c>
      <c r="AA534" s="45" t="s">
        <v>52</v>
      </c>
      <c r="AB534" s="46">
        <v>42957</v>
      </c>
      <c r="AC534" s="45"/>
      <c r="AD534" s="47" t="s">
        <v>102</v>
      </c>
      <c r="AE534" s="47"/>
    </row>
    <row r="535" spans="1:31" s="58" customFormat="1" ht="13.15" customHeight="1" x14ac:dyDescent="0.25">
      <c r="A535" s="11">
        <v>2025</v>
      </c>
      <c r="B535" s="11">
        <v>12</v>
      </c>
      <c r="C535" s="11">
        <v>12</v>
      </c>
      <c r="D535" s="11">
        <v>16</v>
      </c>
      <c r="E535" s="11">
        <v>1</v>
      </c>
      <c r="F535" s="59">
        <v>27</v>
      </c>
      <c r="G535" s="11">
        <v>4410352</v>
      </c>
      <c r="H535" s="44" t="s">
        <v>328</v>
      </c>
      <c r="I535" s="44" t="s">
        <v>329</v>
      </c>
      <c r="J535" s="44" t="s">
        <v>35</v>
      </c>
      <c r="K535" s="44"/>
      <c r="L535" s="11">
        <v>114</v>
      </c>
      <c r="M535" s="44" t="s">
        <v>109</v>
      </c>
      <c r="N535" s="44">
        <v>7300000</v>
      </c>
      <c r="O535" s="44">
        <v>7300000</v>
      </c>
      <c r="P535" s="47" t="s">
        <v>1490</v>
      </c>
      <c r="Q535" s="47"/>
      <c r="R535" s="11"/>
      <c r="S535" s="11" t="s">
        <v>798</v>
      </c>
      <c r="T535" s="7" t="s">
        <v>1382</v>
      </c>
      <c r="U535" s="11" t="s">
        <v>40</v>
      </c>
      <c r="V535" s="11" t="s">
        <v>41</v>
      </c>
      <c r="W535" s="11" t="s">
        <v>42</v>
      </c>
      <c r="X535" s="11">
        <v>2017</v>
      </c>
      <c r="Y535" s="11">
        <v>31</v>
      </c>
      <c r="Z535" s="11" t="s">
        <v>43</v>
      </c>
      <c r="AA535" s="45" t="s">
        <v>52</v>
      </c>
      <c r="AB535" s="46">
        <v>42957</v>
      </c>
      <c r="AC535" s="45"/>
      <c r="AD535" s="47" t="s">
        <v>102</v>
      </c>
      <c r="AE535" s="47"/>
    </row>
    <row r="536" spans="1:31" s="58" customFormat="1" ht="14.25" customHeight="1" x14ac:dyDescent="0.25">
      <c r="A536" s="11">
        <v>2025</v>
      </c>
      <c r="B536" s="11">
        <v>12</v>
      </c>
      <c r="C536" s="11">
        <v>12</v>
      </c>
      <c r="D536" s="11">
        <v>16</v>
      </c>
      <c r="E536" s="11">
        <v>1</v>
      </c>
      <c r="F536" s="59">
        <v>27</v>
      </c>
      <c r="G536" s="11">
        <v>4410352</v>
      </c>
      <c r="H536" s="44" t="s">
        <v>328</v>
      </c>
      <c r="I536" s="44" t="s">
        <v>329</v>
      </c>
      <c r="J536" s="44" t="s">
        <v>35</v>
      </c>
      <c r="K536" s="44"/>
      <c r="L536" s="11">
        <v>133</v>
      </c>
      <c r="M536" s="44" t="s">
        <v>109</v>
      </c>
      <c r="N536" s="44">
        <v>1000000</v>
      </c>
      <c r="O536" s="44">
        <v>1000000</v>
      </c>
      <c r="P536" s="47" t="s">
        <v>1483</v>
      </c>
      <c r="Q536" s="47"/>
      <c r="R536" s="11"/>
      <c r="S536" s="11" t="s">
        <v>798</v>
      </c>
      <c r="T536" s="7" t="s">
        <v>1382</v>
      </c>
      <c r="U536" s="11" t="s">
        <v>40</v>
      </c>
      <c r="V536" s="11" t="s">
        <v>41</v>
      </c>
      <c r="W536" s="11" t="s">
        <v>42</v>
      </c>
      <c r="X536" s="11">
        <v>2017</v>
      </c>
      <c r="Y536" s="11">
        <v>31</v>
      </c>
      <c r="Z536" s="11" t="s">
        <v>43</v>
      </c>
      <c r="AA536" s="45" t="s">
        <v>52</v>
      </c>
      <c r="AB536" s="46">
        <v>42957</v>
      </c>
      <c r="AC536" s="45"/>
      <c r="AD536" s="47" t="s">
        <v>102</v>
      </c>
      <c r="AE536" s="47"/>
    </row>
    <row r="537" spans="1:31" s="58" customFormat="1" ht="14.25" customHeight="1" x14ac:dyDescent="0.25">
      <c r="A537" s="11">
        <v>2025</v>
      </c>
      <c r="B537" s="11">
        <v>12</v>
      </c>
      <c r="C537" s="11">
        <v>12</v>
      </c>
      <c r="D537" s="11">
        <v>16</v>
      </c>
      <c r="E537" s="11">
        <v>1</v>
      </c>
      <c r="F537" s="59">
        <v>27</v>
      </c>
      <c r="G537" s="11">
        <v>4410352</v>
      </c>
      <c r="H537" s="44" t="s">
        <v>328</v>
      </c>
      <c r="I537" s="44" t="s">
        <v>329</v>
      </c>
      <c r="J537" s="44" t="s">
        <v>35</v>
      </c>
      <c r="K537" s="44"/>
      <c r="L537" s="11">
        <v>123</v>
      </c>
      <c r="M537" s="44" t="s">
        <v>109</v>
      </c>
      <c r="N537" s="44">
        <v>233600</v>
      </c>
      <c r="O537" s="44">
        <v>233600</v>
      </c>
      <c r="P537" s="47" t="s">
        <v>1499</v>
      </c>
      <c r="Q537" s="47"/>
      <c r="R537" s="11"/>
      <c r="S537" s="11" t="s">
        <v>798</v>
      </c>
      <c r="T537" s="7" t="s">
        <v>1382</v>
      </c>
      <c r="U537" s="11" t="s">
        <v>40</v>
      </c>
      <c r="V537" s="11" t="s">
        <v>41</v>
      </c>
      <c r="W537" s="11" t="s">
        <v>42</v>
      </c>
      <c r="X537" s="11">
        <v>2017</v>
      </c>
      <c r="Y537" s="11">
        <v>31</v>
      </c>
      <c r="Z537" s="11" t="s">
        <v>43</v>
      </c>
      <c r="AA537" s="45" t="s">
        <v>52</v>
      </c>
      <c r="AB537" s="46">
        <v>42957</v>
      </c>
      <c r="AC537" s="45"/>
      <c r="AD537" s="47" t="s">
        <v>102</v>
      </c>
      <c r="AE537" s="47"/>
    </row>
    <row r="538" spans="1:31" s="58" customFormat="1" ht="13.15" customHeight="1" x14ac:dyDescent="0.25">
      <c r="A538" s="11">
        <v>2025</v>
      </c>
      <c r="B538" s="11">
        <v>12</v>
      </c>
      <c r="C538" s="11">
        <v>12</v>
      </c>
      <c r="D538" s="11">
        <v>16</v>
      </c>
      <c r="E538" s="11">
        <v>1</v>
      </c>
      <c r="F538" s="59">
        <v>28</v>
      </c>
      <c r="G538" s="11">
        <v>729662</v>
      </c>
      <c r="H538" s="44" t="s">
        <v>330</v>
      </c>
      <c r="I538" s="44" t="s">
        <v>331</v>
      </c>
      <c r="J538" s="44" t="s">
        <v>35</v>
      </c>
      <c r="K538" s="44">
        <f>O538+O539</f>
        <v>5800000</v>
      </c>
      <c r="L538" s="11">
        <v>111</v>
      </c>
      <c r="M538" s="44" t="s">
        <v>345</v>
      </c>
      <c r="N538" s="44">
        <v>2900000</v>
      </c>
      <c r="O538" s="44">
        <v>2900000</v>
      </c>
      <c r="P538" s="47" t="s">
        <v>37</v>
      </c>
      <c r="Q538" s="47"/>
      <c r="R538" s="11"/>
      <c r="S538" s="11" t="s">
        <v>263</v>
      </c>
      <c r="T538" s="47" t="s">
        <v>1261</v>
      </c>
      <c r="U538" s="11" t="s">
        <v>40</v>
      </c>
      <c r="V538" s="11" t="s">
        <v>41</v>
      </c>
      <c r="W538" s="11" t="s">
        <v>42</v>
      </c>
      <c r="X538" s="11">
        <v>1998</v>
      </c>
      <c r="Y538" s="11">
        <v>2</v>
      </c>
      <c r="Z538" s="11" t="s">
        <v>636</v>
      </c>
      <c r="AA538" s="45" t="s">
        <v>332</v>
      </c>
      <c r="AB538" s="46">
        <v>35887</v>
      </c>
      <c r="AC538" s="45"/>
      <c r="AD538" s="47" t="s">
        <v>102</v>
      </c>
      <c r="AE538" s="47"/>
    </row>
    <row r="539" spans="1:31" s="58" customFormat="1" ht="13.15" customHeight="1" x14ac:dyDescent="0.25">
      <c r="A539" s="11">
        <v>2025</v>
      </c>
      <c r="B539" s="11">
        <v>12</v>
      </c>
      <c r="C539" s="11">
        <v>12</v>
      </c>
      <c r="D539" s="11">
        <v>16</v>
      </c>
      <c r="E539" s="11">
        <v>1</v>
      </c>
      <c r="F539" s="59">
        <v>28</v>
      </c>
      <c r="G539" s="11">
        <v>729662</v>
      </c>
      <c r="H539" s="44" t="s">
        <v>330</v>
      </c>
      <c r="I539" s="44" t="s">
        <v>331</v>
      </c>
      <c r="J539" s="44" t="s">
        <v>35</v>
      </c>
      <c r="K539" s="44"/>
      <c r="L539" s="11">
        <v>114</v>
      </c>
      <c r="M539" s="44" t="s">
        <v>345</v>
      </c>
      <c r="N539" s="44">
        <v>2900000</v>
      </c>
      <c r="O539" s="44">
        <v>2900000</v>
      </c>
      <c r="P539" s="47" t="s">
        <v>1490</v>
      </c>
      <c r="Q539" s="47"/>
      <c r="R539" s="11"/>
      <c r="S539" s="11" t="s">
        <v>263</v>
      </c>
      <c r="T539" s="47" t="s">
        <v>1261</v>
      </c>
      <c r="U539" s="11" t="s">
        <v>40</v>
      </c>
      <c r="V539" s="11" t="s">
        <v>41</v>
      </c>
      <c r="W539" s="11" t="s">
        <v>42</v>
      </c>
      <c r="X539" s="11">
        <v>1998</v>
      </c>
      <c r="Y539" s="11">
        <v>2</v>
      </c>
      <c r="Z539" s="11" t="s">
        <v>636</v>
      </c>
      <c r="AA539" s="45" t="s">
        <v>332</v>
      </c>
      <c r="AB539" s="46">
        <v>35887</v>
      </c>
      <c r="AC539" s="45"/>
      <c r="AD539" s="47" t="s">
        <v>102</v>
      </c>
      <c r="AE539" s="47"/>
    </row>
    <row r="540" spans="1:31" s="58" customFormat="1" ht="13.15" customHeight="1" x14ac:dyDescent="0.25">
      <c r="A540" s="11">
        <v>2025</v>
      </c>
      <c r="B540" s="11">
        <v>12</v>
      </c>
      <c r="C540" s="11">
        <v>12</v>
      </c>
      <c r="D540" s="11">
        <v>16</v>
      </c>
      <c r="E540" s="11">
        <v>1</v>
      </c>
      <c r="F540" s="59">
        <v>28</v>
      </c>
      <c r="G540" s="11">
        <v>2160499</v>
      </c>
      <c r="H540" s="44" t="s">
        <v>333</v>
      </c>
      <c r="I540" s="44" t="s">
        <v>334</v>
      </c>
      <c r="J540" s="44" t="s">
        <v>35</v>
      </c>
      <c r="K540" s="44">
        <f>O540+O541+O542+O543+O544</f>
        <v>7656000</v>
      </c>
      <c r="L540" s="11">
        <v>111</v>
      </c>
      <c r="M540" s="44" t="s">
        <v>345</v>
      </c>
      <c r="N540" s="44">
        <v>2900000</v>
      </c>
      <c r="O540" s="44">
        <v>2900000</v>
      </c>
      <c r="P540" s="47" t="s">
        <v>37</v>
      </c>
      <c r="Q540" s="47"/>
      <c r="R540" s="11"/>
      <c r="S540" s="11" t="s">
        <v>263</v>
      </c>
      <c r="T540" s="47" t="s">
        <v>1262</v>
      </c>
      <c r="U540" s="11" t="s">
        <v>40</v>
      </c>
      <c r="V540" s="11" t="s">
        <v>41</v>
      </c>
      <c r="W540" s="11" t="s">
        <v>42</v>
      </c>
      <c r="X540" s="11">
        <v>2018</v>
      </c>
      <c r="Y540" s="11">
        <v>38</v>
      </c>
      <c r="Z540" s="11" t="s">
        <v>43</v>
      </c>
      <c r="AA540" s="45" t="s">
        <v>52</v>
      </c>
      <c r="AB540" s="46">
        <v>43136</v>
      </c>
      <c r="AC540" s="45"/>
      <c r="AD540" s="47" t="s">
        <v>102</v>
      </c>
      <c r="AE540" s="47"/>
    </row>
    <row r="541" spans="1:31" s="58" customFormat="1" ht="13.15" customHeight="1" x14ac:dyDescent="0.25">
      <c r="A541" s="11">
        <v>2025</v>
      </c>
      <c r="B541" s="11">
        <v>12</v>
      </c>
      <c r="C541" s="11">
        <v>12</v>
      </c>
      <c r="D541" s="11">
        <v>16</v>
      </c>
      <c r="E541" s="11">
        <v>1</v>
      </c>
      <c r="F541" s="59">
        <v>28</v>
      </c>
      <c r="G541" s="11">
        <v>2160499</v>
      </c>
      <c r="H541" s="44" t="s">
        <v>333</v>
      </c>
      <c r="I541" s="44" t="s">
        <v>334</v>
      </c>
      <c r="J541" s="44" t="s">
        <v>35</v>
      </c>
      <c r="K541" s="44"/>
      <c r="L541" s="11">
        <v>133</v>
      </c>
      <c r="M541" s="44" t="s">
        <v>345</v>
      </c>
      <c r="N541" s="44">
        <v>870000</v>
      </c>
      <c r="O541" s="44">
        <v>870000</v>
      </c>
      <c r="P541" s="47" t="s">
        <v>1287</v>
      </c>
      <c r="Q541" s="47"/>
      <c r="R541" s="11"/>
      <c r="S541" s="11" t="s">
        <v>263</v>
      </c>
      <c r="T541" s="47" t="s">
        <v>1262</v>
      </c>
      <c r="U541" s="11" t="s">
        <v>40</v>
      </c>
      <c r="V541" s="11" t="s">
        <v>41</v>
      </c>
      <c r="W541" s="11" t="s">
        <v>42</v>
      </c>
      <c r="X541" s="11">
        <v>2018</v>
      </c>
      <c r="Y541" s="11">
        <v>38</v>
      </c>
      <c r="Z541" s="11" t="s">
        <v>43</v>
      </c>
      <c r="AA541" s="45" t="s">
        <v>52</v>
      </c>
      <c r="AB541" s="46">
        <v>43136</v>
      </c>
      <c r="AC541" s="45"/>
      <c r="AD541" s="47" t="s">
        <v>102</v>
      </c>
      <c r="AE541" s="47"/>
    </row>
    <row r="542" spans="1:31" s="58" customFormat="1" ht="13.15" customHeight="1" x14ac:dyDescent="0.25">
      <c r="A542" s="11">
        <v>2025</v>
      </c>
      <c r="B542" s="11">
        <v>12</v>
      </c>
      <c r="C542" s="11">
        <v>12</v>
      </c>
      <c r="D542" s="11">
        <v>16</v>
      </c>
      <c r="E542" s="11">
        <v>1</v>
      </c>
      <c r="F542" s="59">
        <v>28</v>
      </c>
      <c r="G542" s="11">
        <v>2160499</v>
      </c>
      <c r="H542" s="44" t="s">
        <v>333</v>
      </c>
      <c r="I542" s="44" t="s">
        <v>334</v>
      </c>
      <c r="J542" s="44" t="s">
        <v>35</v>
      </c>
      <c r="K542" s="44"/>
      <c r="L542" s="11">
        <v>114</v>
      </c>
      <c r="M542" s="44" t="s">
        <v>345</v>
      </c>
      <c r="N542" s="44">
        <v>2900000</v>
      </c>
      <c r="O542" s="44">
        <v>2900000</v>
      </c>
      <c r="P542" s="47" t="s">
        <v>1490</v>
      </c>
      <c r="Q542" s="47"/>
      <c r="R542" s="11"/>
      <c r="S542" s="11" t="s">
        <v>263</v>
      </c>
      <c r="T542" s="47" t="s">
        <v>1262</v>
      </c>
      <c r="U542" s="11" t="s">
        <v>40</v>
      </c>
      <c r="V542" s="11" t="s">
        <v>41</v>
      </c>
      <c r="W542" s="11" t="s">
        <v>42</v>
      </c>
      <c r="X542" s="11">
        <v>2018</v>
      </c>
      <c r="Y542" s="11">
        <v>38</v>
      </c>
      <c r="Z542" s="11" t="s">
        <v>43</v>
      </c>
      <c r="AA542" s="45" t="s">
        <v>52</v>
      </c>
      <c r="AB542" s="46">
        <v>43136</v>
      </c>
      <c r="AC542" s="45"/>
      <c r="AD542" s="47" t="s">
        <v>102</v>
      </c>
      <c r="AE542" s="47"/>
    </row>
    <row r="543" spans="1:31" s="58" customFormat="1" ht="13.15" customHeight="1" x14ac:dyDescent="0.25">
      <c r="A543" s="11">
        <v>2025</v>
      </c>
      <c r="B543" s="11">
        <v>12</v>
      </c>
      <c r="C543" s="11">
        <v>12</v>
      </c>
      <c r="D543" s="11">
        <v>16</v>
      </c>
      <c r="E543" s="11">
        <v>1</v>
      </c>
      <c r="F543" s="59">
        <v>28</v>
      </c>
      <c r="G543" s="11">
        <v>2160499</v>
      </c>
      <c r="H543" s="44" t="s">
        <v>333</v>
      </c>
      <c r="I543" s="44" t="s">
        <v>334</v>
      </c>
      <c r="J543" s="44" t="s">
        <v>35</v>
      </c>
      <c r="K543" s="44"/>
      <c r="L543" s="11">
        <v>133</v>
      </c>
      <c r="M543" s="44" t="s">
        <v>345</v>
      </c>
      <c r="N543" s="44">
        <v>870000</v>
      </c>
      <c r="O543" s="44">
        <v>870000</v>
      </c>
      <c r="P543" s="47" t="s">
        <v>1483</v>
      </c>
      <c r="Q543" s="47"/>
      <c r="R543" s="11"/>
      <c r="S543" s="11" t="s">
        <v>263</v>
      </c>
      <c r="T543" s="47" t="s">
        <v>1262</v>
      </c>
      <c r="U543" s="11" t="s">
        <v>40</v>
      </c>
      <c r="V543" s="11" t="s">
        <v>41</v>
      </c>
      <c r="W543" s="11" t="s">
        <v>42</v>
      </c>
      <c r="X543" s="11">
        <v>2018</v>
      </c>
      <c r="Y543" s="11">
        <v>38</v>
      </c>
      <c r="Z543" s="11" t="s">
        <v>43</v>
      </c>
      <c r="AA543" s="45" t="s">
        <v>52</v>
      </c>
      <c r="AB543" s="46">
        <v>43136</v>
      </c>
      <c r="AC543" s="45"/>
      <c r="AD543" s="47" t="s">
        <v>102</v>
      </c>
      <c r="AE543" s="47"/>
    </row>
    <row r="544" spans="1:31" s="58" customFormat="1" ht="13.15" customHeight="1" x14ac:dyDescent="0.25">
      <c r="A544" s="11">
        <v>2025</v>
      </c>
      <c r="B544" s="11">
        <v>12</v>
      </c>
      <c r="C544" s="11">
        <v>12</v>
      </c>
      <c r="D544" s="11">
        <v>16</v>
      </c>
      <c r="E544" s="11">
        <v>1</v>
      </c>
      <c r="F544" s="59">
        <v>28</v>
      </c>
      <c r="G544" s="11">
        <v>2160499</v>
      </c>
      <c r="H544" s="44" t="s">
        <v>333</v>
      </c>
      <c r="I544" s="44" t="s">
        <v>334</v>
      </c>
      <c r="J544" s="44" t="s">
        <v>35</v>
      </c>
      <c r="K544" s="44"/>
      <c r="L544" s="11">
        <v>123</v>
      </c>
      <c r="M544" s="44" t="s">
        <v>345</v>
      </c>
      <c r="N544" s="44">
        <v>116000</v>
      </c>
      <c r="O544" s="44">
        <v>116000</v>
      </c>
      <c r="P544" s="47" t="s">
        <v>1499</v>
      </c>
      <c r="Q544" s="47"/>
      <c r="R544" s="11"/>
      <c r="S544" s="11" t="s">
        <v>263</v>
      </c>
      <c r="T544" s="47" t="s">
        <v>1262</v>
      </c>
      <c r="U544" s="11" t="s">
        <v>40</v>
      </c>
      <c r="V544" s="11" t="s">
        <v>41</v>
      </c>
      <c r="W544" s="11" t="s">
        <v>42</v>
      </c>
      <c r="X544" s="11">
        <v>2018</v>
      </c>
      <c r="Y544" s="11">
        <v>38</v>
      </c>
      <c r="Z544" s="11" t="s">
        <v>43</v>
      </c>
      <c r="AA544" s="45" t="s">
        <v>52</v>
      </c>
      <c r="AB544" s="46">
        <v>43136</v>
      </c>
      <c r="AC544" s="45"/>
      <c r="AD544" s="47" t="s">
        <v>102</v>
      </c>
      <c r="AE544" s="47"/>
    </row>
    <row r="545" spans="1:31" s="58" customFormat="1" ht="13.15" customHeight="1" x14ac:dyDescent="0.25">
      <c r="A545" s="11">
        <v>2025</v>
      </c>
      <c r="B545" s="11">
        <v>12</v>
      </c>
      <c r="C545" s="11">
        <v>12</v>
      </c>
      <c r="D545" s="11">
        <v>16</v>
      </c>
      <c r="E545" s="11">
        <v>1</v>
      </c>
      <c r="F545" s="59">
        <v>28</v>
      </c>
      <c r="G545" s="11">
        <v>3600897</v>
      </c>
      <c r="H545" s="44" t="s">
        <v>335</v>
      </c>
      <c r="I545" s="44" t="s">
        <v>336</v>
      </c>
      <c r="J545" s="44" t="s">
        <v>35</v>
      </c>
      <c r="K545" s="44">
        <f>O545+O546+O547</f>
        <v>6017500</v>
      </c>
      <c r="L545" s="11">
        <v>111</v>
      </c>
      <c r="M545" s="44" t="s">
        <v>345</v>
      </c>
      <c r="N545" s="44">
        <v>2900000</v>
      </c>
      <c r="O545" s="44">
        <v>2900000</v>
      </c>
      <c r="P545" s="47" t="s">
        <v>37</v>
      </c>
      <c r="Q545" s="47"/>
      <c r="R545" s="11"/>
      <c r="S545" s="11" t="s">
        <v>263</v>
      </c>
      <c r="T545" s="47" t="s">
        <v>1194</v>
      </c>
      <c r="U545" s="11" t="s">
        <v>40</v>
      </c>
      <c r="V545" s="11" t="s">
        <v>41</v>
      </c>
      <c r="W545" s="11" t="s">
        <v>42</v>
      </c>
      <c r="X545" s="11">
        <v>2018</v>
      </c>
      <c r="Y545" s="11">
        <v>31</v>
      </c>
      <c r="Z545" s="11" t="s">
        <v>43</v>
      </c>
      <c r="AA545" s="45" t="s">
        <v>337</v>
      </c>
      <c r="AB545" s="46">
        <v>43136</v>
      </c>
      <c r="AC545" s="45"/>
      <c r="AD545" s="47" t="s">
        <v>102</v>
      </c>
      <c r="AE545" s="47"/>
    </row>
    <row r="546" spans="1:31" s="58" customFormat="1" ht="13.15" customHeight="1" x14ac:dyDescent="0.25">
      <c r="A546" s="11">
        <v>2025</v>
      </c>
      <c r="B546" s="11">
        <v>12</v>
      </c>
      <c r="C546" s="11">
        <v>12</v>
      </c>
      <c r="D546" s="11">
        <v>16</v>
      </c>
      <c r="E546" s="11">
        <v>1</v>
      </c>
      <c r="F546" s="59">
        <v>28</v>
      </c>
      <c r="G546" s="11">
        <v>3600897</v>
      </c>
      <c r="H546" s="44" t="s">
        <v>335</v>
      </c>
      <c r="I546" s="44" t="s">
        <v>336</v>
      </c>
      <c r="J546" s="44" t="s">
        <v>35</v>
      </c>
      <c r="K546" s="44"/>
      <c r="L546" s="11">
        <v>114</v>
      </c>
      <c r="M546" s="44" t="s">
        <v>345</v>
      </c>
      <c r="N546" s="44">
        <v>2900000</v>
      </c>
      <c r="O546" s="44">
        <v>2900000</v>
      </c>
      <c r="P546" s="47" t="s">
        <v>1490</v>
      </c>
      <c r="Q546" s="47"/>
      <c r="R546" s="11"/>
      <c r="S546" s="11" t="s">
        <v>263</v>
      </c>
      <c r="T546" s="47" t="s">
        <v>1194</v>
      </c>
      <c r="U546" s="11" t="s">
        <v>40</v>
      </c>
      <c r="V546" s="11" t="s">
        <v>41</v>
      </c>
      <c r="W546" s="11" t="s">
        <v>42</v>
      </c>
      <c r="X546" s="11">
        <v>2018</v>
      </c>
      <c r="Y546" s="11">
        <v>31</v>
      </c>
      <c r="Z546" s="11" t="s">
        <v>43</v>
      </c>
      <c r="AA546" s="45" t="s">
        <v>337</v>
      </c>
      <c r="AB546" s="46">
        <v>43136</v>
      </c>
      <c r="AC546" s="45"/>
      <c r="AD546" s="47" t="s">
        <v>102</v>
      </c>
      <c r="AE546" s="47"/>
    </row>
    <row r="547" spans="1:31" s="58" customFormat="1" ht="13.15" customHeight="1" x14ac:dyDescent="0.25">
      <c r="A547" s="11">
        <v>2025</v>
      </c>
      <c r="B547" s="11">
        <v>12</v>
      </c>
      <c r="C547" s="11">
        <v>12</v>
      </c>
      <c r="D547" s="11">
        <v>16</v>
      </c>
      <c r="E547" s="11">
        <v>1</v>
      </c>
      <c r="F547" s="59">
        <v>28</v>
      </c>
      <c r="G547" s="11">
        <v>3600897</v>
      </c>
      <c r="H547" s="44" t="s">
        <v>335</v>
      </c>
      <c r="I547" s="44" t="s">
        <v>336</v>
      </c>
      <c r="J547" s="44" t="s">
        <v>35</v>
      </c>
      <c r="K547" s="44"/>
      <c r="L547" s="11">
        <v>123</v>
      </c>
      <c r="M547" s="44" t="s">
        <v>345</v>
      </c>
      <c r="N547" s="44">
        <v>217500</v>
      </c>
      <c r="O547" s="44">
        <v>217500</v>
      </c>
      <c r="P547" s="47" t="s">
        <v>1499</v>
      </c>
      <c r="Q547" s="47"/>
      <c r="R547" s="11"/>
      <c r="S547" s="11" t="s">
        <v>263</v>
      </c>
      <c r="T547" s="47" t="s">
        <v>1194</v>
      </c>
      <c r="U547" s="11" t="s">
        <v>40</v>
      </c>
      <c r="V547" s="11" t="s">
        <v>41</v>
      </c>
      <c r="W547" s="11" t="s">
        <v>42</v>
      </c>
      <c r="X547" s="11">
        <v>2018</v>
      </c>
      <c r="Y547" s="11">
        <v>31</v>
      </c>
      <c r="Z547" s="11" t="s">
        <v>43</v>
      </c>
      <c r="AA547" s="45" t="s">
        <v>337</v>
      </c>
      <c r="AB547" s="46">
        <v>43136</v>
      </c>
      <c r="AC547" s="45"/>
      <c r="AD547" s="47" t="s">
        <v>102</v>
      </c>
      <c r="AE547" s="47"/>
    </row>
    <row r="548" spans="1:31" s="58" customFormat="1" ht="30" customHeight="1" x14ac:dyDescent="0.25">
      <c r="A548" s="11">
        <v>2025</v>
      </c>
      <c r="B548" s="11">
        <v>12</v>
      </c>
      <c r="C548" s="11">
        <v>12</v>
      </c>
      <c r="D548" s="11">
        <v>16</v>
      </c>
      <c r="E548" s="11">
        <v>1</v>
      </c>
      <c r="F548" s="59">
        <v>28</v>
      </c>
      <c r="G548" s="11">
        <v>3652354</v>
      </c>
      <c r="H548" s="44" t="s">
        <v>338</v>
      </c>
      <c r="I548" s="44" t="s">
        <v>339</v>
      </c>
      <c r="J548" s="44" t="s">
        <v>35</v>
      </c>
      <c r="K548" s="44">
        <f>O548+O549+O550+O551+O552+O553+O554</f>
        <v>19370550</v>
      </c>
      <c r="L548" s="11">
        <v>111</v>
      </c>
      <c r="M548" s="44" t="s">
        <v>340</v>
      </c>
      <c r="N548" s="44">
        <v>3700000</v>
      </c>
      <c r="O548" s="44">
        <v>3700000</v>
      </c>
      <c r="P548" s="47" t="s">
        <v>37</v>
      </c>
      <c r="Q548" s="47"/>
      <c r="R548" s="11"/>
      <c r="S548" s="11" t="s">
        <v>263</v>
      </c>
      <c r="T548" s="47" t="s">
        <v>1409</v>
      </c>
      <c r="U548" s="11" t="s">
        <v>40</v>
      </c>
      <c r="V548" s="11" t="s">
        <v>41</v>
      </c>
      <c r="W548" s="11" t="s">
        <v>42</v>
      </c>
      <c r="X548" s="11">
        <v>2018</v>
      </c>
      <c r="Y548" s="11">
        <v>1</v>
      </c>
      <c r="Z548" s="11" t="s">
        <v>43</v>
      </c>
      <c r="AA548" s="45" t="s">
        <v>341</v>
      </c>
      <c r="AB548" s="46">
        <v>43222</v>
      </c>
      <c r="AC548" s="45"/>
      <c r="AD548" s="47" t="s">
        <v>102</v>
      </c>
      <c r="AE548" s="47"/>
    </row>
    <row r="549" spans="1:31" s="58" customFormat="1" ht="30" customHeight="1" x14ac:dyDescent="0.25">
      <c r="A549" s="11">
        <v>2025</v>
      </c>
      <c r="B549" s="11">
        <v>12</v>
      </c>
      <c r="C549" s="11">
        <v>12</v>
      </c>
      <c r="D549" s="11">
        <v>16</v>
      </c>
      <c r="E549" s="11">
        <v>1</v>
      </c>
      <c r="F549" s="59">
        <v>28</v>
      </c>
      <c r="G549" s="11">
        <v>3652354</v>
      </c>
      <c r="H549" s="44" t="s">
        <v>338</v>
      </c>
      <c r="I549" s="44" t="s">
        <v>339</v>
      </c>
      <c r="J549" s="44" t="s">
        <v>35</v>
      </c>
      <c r="K549" s="44"/>
      <c r="L549" s="11">
        <v>199</v>
      </c>
      <c r="M549" s="44" t="s">
        <v>340</v>
      </c>
      <c r="N549" s="44">
        <v>3600000</v>
      </c>
      <c r="O549" s="44">
        <v>3600000</v>
      </c>
      <c r="P549" s="47" t="s">
        <v>118</v>
      </c>
      <c r="Q549" s="47"/>
      <c r="R549" s="11"/>
      <c r="S549" s="11" t="s">
        <v>263</v>
      </c>
      <c r="T549" s="47" t="s">
        <v>1409</v>
      </c>
      <c r="U549" s="11" t="s">
        <v>40</v>
      </c>
      <c r="V549" s="11" t="s">
        <v>41</v>
      </c>
      <c r="W549" s="11" t="s">
        <v>42</v>
      </c>
      <c r="X549" s="11">
        <v>2018</v>
      </c>
      <c r="Y549" s="11">
        <v>1</v>
      </c>
      <c r="Z549" s="11" t="s">
        <v>43</v>
      </c>
      <c r="AA549" s="45" t="s">
        <v>341</v>
      </c>
      <c r="AB549" s="46">
        <v>43222</v>
      </c>
      <c r="AC549" s="45"/>
      <c r="AD549" s="47" t="s">
        <v>102</v>
      </c>
      <c r="AE549" s="47"/>
    </row>
    <row r="550" spans="1:31" s="58" customFormat="1" ht="30" customHeight="1" x14ac:dyDescent="0.25">
      <c r="A550" s="11">
        <v>2025</v>
      </c>
      <c r="B550" s="11">
        <v>12</v>
      </c>
      <c r="C550" s="11">
        <v>12</v>
      </c>
      <c r="D550" s="11">
        <v>16</v>
      </c>
      <c r="E550" s="11">
        <v>1</v>
      </c>
      <c r="F550" s="59">
        <v>28</v>
      </c>
      <c r="G550" s="11">
        <v>3652354</v>
      </c>
      <c r="H550" s="44" t="s">
        <v>338</v>
      </c>
      <c r="I550" s="44" t="s">
        <v>339</v>
      </c>
      <c r="J550" s="44" t="s">
        <v>35</v>
      </c>
      <c r="K550" s="44"/>
      <c r="L550" s="11">
        <v>133</v>
      </c>
      <c r="M550" s="44" t="s">
        <v>340</v>
      </c>
      <c r="N550" s="44">
        <v>2190000</v>
      </c>
      <c r="O550" s="44">
        <v>2190000</v>
      </c>
      <c r="P550" s="47" t="s">
        <v>53</v>
      </c>
      <c r="Q550" s="47"/>
      <c r="R550" s="11"/>
      <c r="S550" s="11" t="s">
        <v>263</v>
      </c>
      <c r="T550" s="47" t="s">
        <v>1409</v>
      </c>
      <c r="U550" s="11" t="s">
        <v>40</v>
      </c>
      <c r="V550" s="11" t="s">
        <v>41</v>
      </c>
      <c r="W550" s="11" t="s">
        <v>42</v>
      </c>
      <c r="X550" s="11">
        <v>2018</v>
      </c>
      <c r="Y550" s="11">
        <v>1</v>
      </c>
      <c r="Z550" s="11" t="s">
        <v>43</v>
      </c>
      <c r="AA550" s="45" t="s">
        <v>341</v>
      </c>
      <c r="AB550" s="46">
        <v>43222</v>
      </c>
      <c r="AC550" s="45"/>
      <c r="AD550" s="47" t="s">
        <v>102</v>
      </c>
      <c r="AE550" s="47"/>
    </row>
    <row r="551" spans="1:31" s="58" customFormat="1" ht="30" customHeight="1" x14ac:dyDescent="0.25">
      <c r="A551" s="11">
        <v>2025</v>
      </c>
      <c r="B551" s="11">
        <v>12</v>
      </c>
      <c r="C551" s="11">
        <v>12</v>
      </c>
      <c r="D551" s="11">
        <v>16</v>
      </c>
      <c r="E551" s="11">
        <v>1</v>
      </c>
      <c r="F551" s="59">
        <v>28</v>
      </c>
      <c r="G551" s="11">
        <v>3652354</v>
      </c>
      <c r="H551" s="44" t="s">
        <v>338</v>
      </c>
      <c r="I551" s="44" t="s">
        <v>339</v>
      </c>
      <c r="J551" s="44" t="s">
        <v>35</v>
      </c>
      <c r="K551" s="44"/>
      <c r="L551" s="11">
        <v>114</v>
      </c>
      <c r="M551" s="44" t="s">
        <v>340</v>
      </c>
      <c r="N551" s="44">
        <v>3700000</v>
      </c>
      <c r="O551" s="44">
        <v>3700000</v>
      </c>
      <c r="P551" s="47" t="s">
        <v>1490</v>
      </c>
      <c r="Q551" s="47"/>
      <c r="R551" s="11"/>
      <c r="S551" s="11" t="s">
        <v>263</v>
      </c>
      <c r="T551" s="47" t="s">
        <v>1409</v>
      </c>
      <c r="U551" s="11" t="s">
        <v>40</v>
      </c>
      <c r="V551" s="11" t="s">
        <v>41</v>
      </c>
      <c r="W551" s="11" t="s">
        <v>42</v>
      </c>
      <c r="X551" s="11">
        <v>2018</v>
      </c>
      <c r="Y551" s="11">
        <v>1</v>
      </c>
      <c r="Z551" s="11" t="s">
        <v>43</v>
      </c>
      <c r="AA551" s="45" t="s">
        <v>341</v>
      </c>
      <c r="AB551" s="46">
        <v>43222</v>
      </c>
      <c r="AC551" s="45"/>
      <c r="AD551" s="47" t="s">
        <v>102</v>
      </c>
      <c r="AE551" s="47"/>
    </row>
    <row r="552" spans="1:31" s="58" customFormat="1" ht="30" customHeight="1" x14ac:dyDescent="0.25">
      <c r="A552" s="11">
        <v>2025</v>
      </c>
      <c r="B552" s="11">
        <v>12</v>
      </c>
      <c r="C552" s="11">
        <v>12</v>
      </c>
      <c r="D552" s="11">
        <v>16</v>
      </c>
      <c r="E552" s="11">
        <v>1</v>
      </c>
      <c r="F552" s="59">
        <v>28</v>
      </c>
      <c r="G552" s="11">
        <v>3652354</v>
      </c>
      <c r="H552" s="44" t="s">
        <v>338</v>
      </c>
      <c r="I552" s="44" t="s">
        <v>339</v>
      </c>
      <c r="J552" s="44" t="s">
        <v>35</v>
      </c>
      <c r="K552" s="44"/>
      <c r="L552" s="11">
        <v>199</v>
      </c>
      <c r="M552" s="44" t="s">
        <v>340</v>
      </c>
      <c r="N552" s="44">
        <v>3600000</v>
      </c>
      <c r="O552" s="44">
        <v>3600000</v>
      </c>
      <c r="P552" s="47" t="s">
        <v>1484</v>
      </c>
      <c r="Q552" s="47"/>
      <c r="R552" s="11"/>
      <c r="S552" s="11" t="s">
        <v>263</v>
      </c>
      <c r="T552" s="47" t="s">
        <v>1409</v>
      </c>
      <c r="U552" s="11" t="s">
        <v>40</v>
      </c>
      <c r="V552" s="11" t="s">
        <v>41</v>
      </c>
      <c r="W552" s="11" t="s">
        <v>42</v>
      </c>
      <c r="X552" s="11">
        <v>2018</v>
      </c>
      <c r="Y552" s="11">
        <v>1</v>
      </c>
      <c r="Z552" s="11" t="s">
        <v>43</v>
      </c>
      <c r="AA552" s="45" t="s">
        <v>341</v>
      </c>
      <c r="AB552" s="46">
        <v>43222</v>
      </c>
      <c r="AC552" s="45"/>
      <c r="AD552" s="47" t="s">
        <v>102</v>
      </c>
      <c r="AE552" s="47"/>
    </row>
    <row r="553" spans="1:31" s="58" customFormat="1" ht="30" customHeight="1" x14ac:dyDescent="0.25">
      <c r="A553" s="11">
        <v>2025</v>
      </c>
      <c r="B553" s="11">
        <v>12</v>
      </c>
      <c r="C553" s="11">
        <v>12</v>
      </c>
      <c r="D553" s="11">
        <v>16</v>
      </c>
      <c r="E553" s="11">
        <v>1</v>
      </c>
      <c r="F553" s="59">
        <v>28</v>
      </c>
      <c r="G553" s="11">
        <v>3652354</v>
      </c>
      <c r="H553" s="44" t="s">
        <v>338</v>
      </c>
      <c r="I553" s="44" t="s">
        <v>339</v>
      </c>
      <c r="J553" s="44" t="s">
        <v>35</v>
      </c>
      <c r="K553" s="44"/>
      <c r="L553" s="11">
        <v>133</v>
      </c>
      <c r="M553" s="44" t="s">
        <v>340</v>
      </c>
      <c r="N553" s="44">
        <v>2190000</v>
      </c>
      <c r="O553" s="44">
        <v>2190000</v>
      </c>
      <c r="P553" s="47" t="s">
        <v>1483</v>
      </c>
      <c r="Q553" s="47"/>
      <c r="R553" s="11"/>
      <c r="S553" s="11" t="s">
        <v>263</v>
      </c>
      <c r="T553" s="47" t="s">
        <v>1409</v>
      </c>
      <c r="U553" s="11" t="s">
        <v>40</v>
      </c>
      <c r="V553" s="11" t="s">
        <v>41</v>
      </c>
      <c r="W553" s="11" t="s">
        <v>42</v>
      </c>
      <c r="X553" s="11">
        <v>2018</v>
      </c>
      <c r="Y553" s="11">
        <v>1</v>
      </c>
      <c r="Z553" s="11" t="s">
        <v>43</v>
      </c>
      <c r="AA553" s="45" t="s">
        <v>341</v>
      </c>
      <c r="AB553" s="46">
        <v>43222</v>
      </c>
      <c r="AC553" s="45"/>
      <c r="AD553" s="47" t="s">
        <v>102</v>
      </c>
      <c r="AE553" s="47"/>
    </row>
    <row r="554" spans="1:31" s="58" customFormat="1" ht="30" customHeight="1" x14ac:dyDescent="0.25">
      <c r="A554" s="11">
        <v>2025</v>
      </c>
      <c r="B554" s="11">
        <v>12</v>
      </c>
      <c r="C554" s="11">
        <v>12</v>
      </c>
      <c r="D554" s="11">
        <v>16</v>
      </c>
      <c r="E554" s="11">
        <v>1</v>
      </c>
      <c r="F554" s="59">
        <v>28</v>
      </c>
      <c r="G554" s="11">
        <v>3652354</v>
      </c>
      <c r="H554" s="44" t="s">
        <v>338</v>
      </c>
      <c r="I554" s="44" t="s">
        <v>339</v>
      </c>
      <c r="J554" s="44" t="s">
        <v>35</v>
      </c>
      <c r="K554" s="44"/>
      <c r="L554" s="11">
        <v>123</v>
      </c>
      <c r="M554" s="44" t="s">
        <v>340</v>
      </c>
      <c r="N554" s="44">
        <v>390550</v>
      </c>
      <c r="O554" s="44">
        <v>390550</v>
      </c>
      <c r="P554" s="47" t="s">
        <v>1499</v>
      </c>
      <c r="Q554" s="47"/>
      <c r="R554" s="11"/>
      <c r="S554" s="11" t="s">
        <v>263</v>
      </c>
      <c r="T554" s="47" t="s">
        <v>1409</v>
      </c>
      <c r="U554" s="11" t="s">
        <v>40</v>
      </c>
      <c r="V554" s="11" t="s">
        <v>41</v>
      </c>
      <c r="W554" s="11" t="s">
        <v>42</v>
      </c>
      <c r="X554" s="11">
        <v>2018</v>
      </c>
      <c r="Y554" s="11">
        <v>1</v>
      </c>
      <c r="Z554" s="11" t="s">
        <v>43</v>
      </c>
      <c r="AA554" s="45" t="s">
        <v>341</v>
      </c>
      <c r="AB554" s="46">
        <v>43222</v>
      </c>
      <c r="AC554" s="45"/>
      <c r="AD554" s="47" t="s">
        <v>102</v>
      </c>
      <c r="AE554" s="47"/>
    </row>
    <row r="555" spans="1:31" s="58" customFormat="1" ht="13.15" customHeight="1" x14ac:dyDescent="0.25">
      <c r="A555" s="11">
        <v>2025</v>
      </c>
      <c r="B555" s="11">
        <v>12</v>
      </c>
      <c r="C555" s="11">
        <v>12</v>
      </c>
      <c r="D555" s="11">
        <v>16</v>
      </c>
      <c r="E555" s="11">
        <v>1</v>
      </c>
      <c r="F555" s="59">
        <v>28</v>
      </c>
      <c r="G555" s="11">
        <v>3855694</v>
      </c>
      <c r="H555" s="44" t="s">
        <v>342</v>
      </c>
      <c r="I555" s="44" t="s">
        <v>343</v>
      </c>
      <c r="J555" s="44" t="s">
        <v>35</v>
      </c>
      <c r="K555" s="44">
        <f>O555+O556+O557+O558+O559+O560</f>
        <v>18980000</v>
      </c>
      <c r="L555" s="11">
        <v>111</v>
      </c>
      <c r="M555" s="44" t="s">
        <v>345</v>
      </c>
      <c r="N555" s="44">
        <v>2900000</v>
      </c>
      <c r="O555" s="44">
        <v>2900000</v>
      </c>
      <c r="P555" s="47" t="s">
        <v>37</v>
      </c>
      <c r="Q555" s="47"/>
      <c r="R555" s="11"/>
      <c r="S555" s="11" t="s">
        <v>263</v>
      </c>
      <c r="T555" s="47" t="s">
        <v>1041</v>
      </c>
      <c r="U555" s="11" t="s">
        <v>40</v>
      </c>
      <c r="V555" s="11" t="s">
        <v>41</v>
      </c>
      <c r="W555" s="11" t="s">
        <v>42</v>
      </c>
      <c r="X555" s="11">
        <v>2015</v>
      </c>
      <c r="Y555" s="11">
        <v>39</v>
      </c>
      <c r="Z555" s="11" t="s">
        <v>43</v>
      </c>
      <c r="AA555" s="45" t="s">
        <v>344</v>
      </c>
      <c r="AB555" s="46">
        <v>42583</v>
      </c>
      <c r="AC555" s="45"/>
      <c r="AD555" s="47" t="s">
        <v>102</v>
      </c>
      <c r="AE555" s="47"/>
    </row>
    <row r="556" spans="1:31" s="58" customFormat="1" ht="13.15" customHeight="1" x14ac:dyDescent="0.25">
      <c r="A556" s="11">
        <v>2025</v>
      </c>
      <c r="B556" s="11">
        <v>12</v>
      </c>
      <c r="C556" s="11">
        <v>12</v>
      </c>
      <c r="D556" s="11">
        <v>16</v>
      </c>
      <c r="E556" s="11">
        <v>1</v>
      </c>
      <c r="F556" s="59">
        <v>28</v>
      </c>
      <c r="G556" s="11">
        <v>3855694</v>
      </c>
      <c r="H556" s="44" t="s">
        <v>342</v>
      </c>
      <c r="I556" s="44" t="s">
        <v>343</v>
      </c>
      <c r="J556" s="44" t="s">
        <v>35</v>
      </c>
      <c r="K556" s="44"/>
      <c r="L556" s="11">
        <v>133</v>
      </c>
      <c r="M556" s="44" t="s">
        <v>345</v>
      </c>
      <c r="N556" s="44">
        <v>2190000</v>
      </c>
      <c r="O556" s="44">
        <v>2190000</v>
      </c>
      <c r="P556" s="47" t="s">
        <v>53</v>
      </c>
      <c r="Q556" s="47"/>
      <c r="R556" s="11"/>
      <c r="S556" s="11" t="s">
        <v>263</v>
      </c>
      <c r="T556" s="47" t="s">
        <v>1041</v>
      </c>
      <c r="U556" s="11" t="s">
        <v>40</v>
      </c>
      <c r="V556" s="11" t="s">
        <v>41</v>
      </c>
      <c r="W556" s="11" t="s">
        <v>42</v>
      </c>
      <c r="X556" s="11">
        <v>2015</v>
      </c>
      <c r="Y556" s="11">
        <v>39</v>
      </c>
      <c r="Z556" s="11" t="s">
        <v>43</v>
      </c>
      <c r="AA556" s="45" t="s">
        <v>344</v>
      </c>
      <c r="AB556" s="46">
        <v>42583</v>
      </c>
      <c r="AC556" s="45"/>
      <c r="AD556" s="47" t="s">
        <v>102</v>
      </c>
      <c r="AE556" s="47"/>
    </row>
    <row r="557" spans="1:31" s="58" customFormat="1" ht="13.15" customHeight="1" x14ac:dyDescent="0.25">
      <c r="A557" s="11">
        <v>2025</v>
      </c>
      <c r="B557" s="11">
        <v>12</v>
      </c>
      <c r="C557" s="11">
        <v>12</v>
      </c>
      <c r="D557" s="11">
        <v>16</v>
      </c>
      <c r="E557" s="11">
        <v>1</v>
      </c>
      <c r="F557" s="59">
        <v>28</v>
      </c>
      <c r="G557" s="11">
        <v>3855694</v>
      </c>
      <c r="H557" s="44" t="s">
        <v>342</v>
      </c>
      <c r="I557" s="44" t="s">
        <v>343</v>
      </c>
      <c r="J557" s="44" t="s">
        <v>35</v>
      </c>
      <c r="K557" s="44"/>
      <c r="L557" s="11">
        <v>199</v>
      </c>
      <c r="M557" s="44" t="s">
        <v>345</v>
      </c>
      <c r="N557" s="44">
        <v>4400000</v>
      </c>
      <c r="O557" s="44">
        <v>4400000</v>
      </c>
      <c r="P557" s="47" t="s">
        <v>118</v>
      </c>
      <c r="Q557" s="47"/>
      <c r="R557" s="11"/>
      <c r="S557" s="11" t="s">
        <v>263</v>
      </c>
      <c r="T557" s="47" t="s">
        <v>1041</v>
      </c>
      <c r="U557" s="11" t="s">
        <v>40</v>
      </c>
      <c r="V557" s="11" t="s">
        <v>41</v>
      </c>
      <c r="W557" s="11" t="s">
        <v>42</v>
      </c>
      <c r="X557" s="11">
        <v>2015</v>
      </c>
      <c r="Y557" s="11">
        <v>39</v>
      </c>
      <c r="Z557" s="11" t="s">
        <v>43</v>
      </c>
      <c r="AA557" s="45" t="s">
        <v>344</v>
      </c>
      <c r="AB557" s="46">
        <v>42583</v>
      </c>
      <c r="AC557" s="45"/>
      <c r="AD557" s="47" t="s">
        <v>102</v>
      </c>
      <c r="AE557" s="47"/>
    </row>
    <row r="558" spans="1:31" s="58" customFormat="1" ht="13.15" customHeight="1" x14ac:dyDescent="0.25">
      <c r="A558" s="11">
        <v>2025</v>
      </c>
      <c r="B558" s="11">
        <v>12</v>
      </c>
      <c r="C558" s="11">
        <v>12</v>
      </c>
      <c r="D558" s="11">
        <v>16</v>
      </c>
      <c r="E558" s="11">
        <v>1</v>
      </c>
      <c r="F558" s="59">
        <v>28</v>
      </c>
      <c r="G558" s="11">
        <v>3855694</v>
      </c>
      <c r="H558" s="44" t="s">
        <v>342</v>
      </c>
      <c r="I558" s="44" t="s">
        <v>343</v>
      </c>
      <c r="J558" s="44" t="s">
        <v>35</v>
      </c>
      <c r="K558" s="44"/>
      <c r="L558" s="11">
        <v>114</v>
      </c>
      <c r="M558" s="44" t="s">
        <v>345</v>
      </c>
      <c r="N558" s="44">
        <v>2900000</v>
      </c>
      <c r="O558" s="44">
        <v>2900000</v>
      </c>
      <c r="P558" s="47" t="s">
        <v>1490</v>
      </c>
      <c r="Q558" s="47"/>
      <c r="R558" s="11"/>
      <c r="S558" s="11" t="s">
        <v>263</v>
      </c>
      <c r="T558" s="47" t="s">
        <v>1041</v>
      </c>
      <c r="U558" s="11" t="s">
        <v>40</v>
      </c>
      <c r="V558" s="11" t="s">
        <v>41</v>
      </c>
      <c r="W558" s="11" t="s">
        <v>42</v>
      </c>
      <c r="X558" s="11">
        <v>2015</v>
      </c>
      <c r="Y558" s="11">
        <v>39</v>
      </c>
      <c r="Z558" s="11" t="s">
        <v>43</v>
      </c>
      <c r="AA558" s="45" t="s">
        <v>344</v>
      </c>
      <c r="AB558" s="46">
        <v>42583</v>
      </c>
      <c r="AC558" s="45"/>
      <c r="AD558" s="47" t="s">
        <v>102</v>
      </c>
      <c r="AE558" s="47"/>
    </row>
    <row r="559" spans="1:31" s="58" customFormat="1" ht="13.15" customHeight="1" x14ac:dyDescent="0.25">
      <c r="A559" s="11">
        <v>2025</v>
      </c>
      <c r="B559" s="11">
        <v>12</v>
      </c>
      <c r="C559" s="11">
        <v>12</v>
      </c>
      <c r="D559" s="11">
        <v>16</v>
      </c>
      <c r="E559" s="11">
        <v>1</v>
      </c>
      <c r="F559" s="59">
        <v>28</v>
      </c>
      <c r="G559" s="11">
        <v>3855694</v>
      </c>
      <c r="H559" s="44" t="s">
        <v>342</v>
      </c>
      <c r="I559" s="44" t="s">
        <v>343</v>
      </c>
      <c r="J559" s="44" t="s">
        <v>35</v>
      </c>
      <c r="K559" s="44"/>
      <c r="L559" s="11">
        <v>133</v>
      </c>
      <c r="M559" s="44" t="s">
        <v>345</v>
      </c>
      <c r="N559" s="44">
        <v>2190000</v>
      </c>
      <c r="O559" s="44">
        <v>2190000</v>
      </c>
      <c r="P559" s="47" t="s">
        <v>1483</v>
      </c>
      <c r="Q559" s="47"/>
      <c r="R559" s="11"/>
      <c r="S559" s="11" t="s">
        <v>263</v>
      </c>
      <c r="T559" s="47" t="s">
        <v>1041</v>
      </c>
      <c r="U559" s="11" t="s">
        <v>40</v>
      </c>
      <c r="V559" s="11" t="s">
        <v>41</v>
      </c>
      <c r="W559" s="11" t="s">
        <v>42</v>
      </c>
      <c r="X559" s="11">
        <v>2015</v>
      </c>
      <c r="Y559" s="11">
        <v>39</v>
      </c>
      <c r="Z559" s="11" t="s">
        <v>43</v>
      </c>
      <c r="AA559" s="45" t="s">
        <v>344</v>
      </c>
      <c r="AB559" s="46">
        <v>42583</v>
      </c>
      <c r="AC559" s="45"/>
      <c r="AD559" s="47" t="s">
        <v>102</v>
      </c>
      <c r="AE559" s="47"/>
    </row>
    <row r="560" spans="1:31" s="58" customFormat="1" ht="13.15" customHeight="1" x14ac:dyDescent="0.25">
      <c r="A560" s="11">
        <v>2025</v>
      </c>
      <c r="B560" s="11">
        <v>12</v>
      </c>
      <c r="C560" s="11">
        <v>12</v>
      </c>
      <c r="D560" s="11">
        <v>16</v>
      </c>
      <c r="E560" s="11">
        <v>1</v>
      </c>
      <c r="F560" s="59">
        <v>28</v>
      </c>
      <c r="G560" s="11">
        <v>3855694</v>
      </c>
      <c r="H560" s="44" t="s">
        <v>342</v>
      </c>
      <c r="I560" s="44" t="s">
        <v>343</v>
      </c>
      <c r="J560" s="44" t="s">
        <v>35</v>
      </c>
      <c r="K560" s="44"/>
      <c r="L560" s="11">
        <v>199</v>
      </c>
      <c r="M560" s="44" t="s">
        <v>345</v>
      </c>
      <c r="N560" s="44">
        <v>4400000</v>
      </c>
      <c r="O560" s="44">
        <v>4400000</v>
      </c>
      <c r="P560" s="47" t="s">
        <v>1484</v>
      </c>
      <c r="Q560" s="47"/>
      <c r="R560" s="11"/>
      <c r="S560" s="11" t="s">
        <v>263</v>
      </c>
      <c r="T560" s="47" t="s">
        <v>1041</v>
      </c>
      <c r="U560" s="11" t="s">
        <v>40</v>
      </c>
      <c r="V560" s="11" t="s">
        <v>41</v>
      </c>
      <c r="W560" s="11" t="s">
        <v>42</v>
      </c>
      <c r="X560" s="11">
        <v>2015</v>
      </c>
      <c r="Y560" s="11">
        <v>39</v>
      </c>
      <c r="Z560" s="11" t="s">
        <v>43</v>
      </c>
      <c r="AA560" s="45" t="s">
        <v>344</v>
      </c>
      <c r="AB560" s="46">
        <v>42583</v>
      </c>
      <c r="AC560" s="45"/>
      <c r="AD560" s="47" t="s">
        <v>102</v>
      </c>
      <c r="AE560" s="47"/>
    </row>
    <row r="561" spans="1:31" s="58" customFormat="1" ht="13.15" customHeight="1" x14ac:dyDescent="0.25">
      <c r="A561" s="11">
        <v>2025</v>
      </c>
      <c r="B561" s="11">
        <v>12</v>
      </c>
      <c r="C561" s="11">
        <v>12</v>
      </c>
      <c r="D561" s="11">
        <v>16</v>
      </c>
      <c r="E561" s="11">
        <v>1</v>
      </c>
      <c r="F561" s="59">
        <v>28</v>
      </c>
      <c r="G561" s="11">
        <v>4388185</v>
      </c>
      <c r="H561" s="44" t="s">
        <v>346</v>
      </c>
      <c r="I561" s="44" t="s">
        <v>347</v>
      </c>
      <c r="J561" s="44" t="s">
        <v>35</v>
      </c>
      <c r="K561" s="44">
        <f>O561+O562</f>
        <v>5800000</v>
      </c>
      <c r="L561" s="11">
        <v>111</v>
      </c>
      <c r="M561" s="44" t="s">
        <v>345</v>
      </c>
      <c r="N561" s="44">
        <v>2900000</v>
      </c>
      <c r="O561" s="44">
        <v>2900000</v>
      </c>
      <c r="P561" s="47" t="s">
        <v>37</v>
      </c>
      <c r="Q561" s="47"/>
      <c r="R561" s="11"/>
      <c r="S561" s="11" t="s">
        <v>263</v>
      </c>
      <c r="T561" s="47" t="s">
        <v>1195</v>
      </c>
      <c r="U561" s="11" t="s">
        <v>40</v>
      </c>
      <c r="V561" s="11" t="s">
        <v>41</v>
      </c>
      <c r="W561" s="11" t="s">
        <v>42</v>
      </c>
      <c r="X561" s="11">
        <v>2018</v>
      </c>
      <c r="Y561" s="11">
        <v>6</v>
      </c>
      <c r="Z561" s="11" t="s">
        <v>43</v>
      </c>
      <c r="AA561" s="45" t="s">
        <v>348</v>
      </c>
      <c r="AB561" s="46">
        <v>43222</v>
      </c>
      <c r="AC561" s="45"/>
      <c r="AD561" s="47" t="s">
        <v>102</v>
      </c>
      <c r="AE561" s="47"/>
    </row>
    <row r="562" spans="1:31" s="58" customFormat="1" ht="13.15" customHeight="1" x14ac:dyDescent="0.25">
      <c r="A562" s="11">
        <v>2025</v>
      </c>
      <c r="B562" s="11">
        <v>12</v>
      </c>
      <c r="C562" s="11">
        <v>12</v>
      </c>
      <c r="D562" s="11">
        <v>16</v>
      </c>
      <c r="E562" s="11">
        <v>1</v>
      </c>
      <c r="F562" s="59">
        <v>28</v>
      </c>
      <c r="G562" s="11">
        <v>4388185</v>
      </c>
      <c r="H562" s="44" t="s">
        <v>346</v>
      </c>
      <c r="I562" s="44" t="s">
        <v>347</v>
      </c>
      <c r="J562" s="44" t="s">
        <v>35</v>
      </c>
      <c r="K562" s="44"/>
      <c r="L562" s="11">
        <v>114</v>
      </c>
      <c r="M562" s="44" t="s">
        <v>345</v>
      </c>
      <c r="N562" s="44">
        <v>2900000</v>
      </c>
      <c r="O562" s="44">
        <v>2900000</v>
      </c>
      <c r="P562" s="47" t="s">
        <v>1490</v>
      </c>
      <c r="Q562" s="47"/>
      <c r="R562" s="11"/>
      <c r="S562" s="11" t="s">
        <v>263</v>
      </c>
      <c r="T562" s="47" t="s">
        <v>1195</v>
      </c>
      <c r="U562" s="11" t="s">
        <v>40</v>
      </c>
      <c r="V562" s="11" t="s">
        <v>41</v>
      </c>
      <c r="W562" s="11" t="s">
        <v>42</v>
      </c>
      <c r="X562" s="11">
        <v>2018</v>
      </c>
      <c r="Y562" s="11">
        <v>6</v>
      </c>
      <c r="Z562" s="11" t="s">
        <v>43</v>
      </c>
      <c r="AA562" s="45" t="s">
        <v>348</v>
      </c>
      <c r="AB562" s="46">
        <v>43222</v>
      </c>
      <c r="AC562" s="45"/>
      <c r="AD562" s="47" t="s">
        <v>102</v>
      </c>
      <c r="AE562" s="47"/>
    </row>
    <row r="563" spans="1:31" s="58" customFormat="1" ht="30" customHeight="1" x14ac:dyDescent="0.25">
      <c r="A563" s="11">
        <v>2025</v>
      </c>
      <c r="B563" s="11">
        <v>12</v>
      </c>
      <c r="C563" s="11">
        <v>12</v>
      </c>
      <c r="D563" s="11">
        <v>16</v>
      </c>
      <c r="E563" s="11">
        <v>1</v>
      </c>
      <c r="F563" s="59">
        <v>28</v>
      </c>
      <c r="G563" s="11">
        <v>4789456</v>
      </c>
      <c r="H563" s="44" t="s">
        <v>349</v>
      </c>
      <c r="I563" s="44" t="s">
        <v>350</v>
      </c>
      <c r="J563" s="44" t="s">
        <v>35</v>
      </c>
      <c r="K563" s="44">
        <f>N563+N564+N565+N566</f>
        <v>7414333</v>
      </c>
      <c r="L563" s="11">
        <v>111</v>
      </c>
      <c r="M563" s="44" t="s">
        <v>345</v>
      </c>
      <c r="N563" s="44">
        <v>2900000</v>
      </c>
      <c r="O563" s="44">
        <v>2900000</v>
      </c>
      <c r="P563" s="47" t="s">
        <v>37</v>
      </c>
      <c r="Q563" s="47"/>
      <c r="R563" s="11"/>
      <c r="S563" s="11" t="s">
        <v>263</v>
      </c>
      <c r="T563" s="47" t="s">
        <v>1042</v>
      </c>
      <c r="U563" s="11" t="s">
        <v>40</v>
      </c>
      <c r="V563" s="11" t="s">
        <v>41</v>
      </c>
      <c r="W563" s="11" t="s">
        <v>42</v>
      </c>
      <c r="X563" s="11">
        <v>2018</v>
      </c>
      <c r="Y563" s="11">
        <v>2</v>
      </c>
      <c r="Z563" s="11" t="s">
        <v>43</v>
      </c>
      <c r="AA563" s="45" t="s">
        <v>52</v>
      </c>
      <c r="AB563" s="46">
        <v>43222</v>
      </c>
      <c r="AC563" s="45"/>
      <c r="AD563" s="47" t="s">
        <v>102</v>
      </c>
      <c r="AE563" s="47"/>
    </row>
    <row r="564" spans="1:31" s="58" customFormat="1" ht="30" customHeight="1" x14ac:dyDescent="0.25">
      <c r="A564" s="11">
        <v>2025</v>
      </c>
      <c r="B564" s="11">
        <v>12</v>
      </c>
      <c r="C564" s="11">
        <v>12</v>
      </c>
      <c r="D564" s="11">
        <v>16</v>
      </c>
      <c r="E564" s="11">
        <v>1</v>
      </c>
      <c r="F564" s="59">
        <v>28</v>
      </c>
      <c r="G564" s="11">
        <v>4789456</v>
      </c>
      <c r="H564" s="44" t="s">
        <v>349</v>
      </c>
      <c r="I564" s="44" t="s">
        <v>350</v>
      </c>
      <c r="J564" s="44" t="s">
        <v>35</v>
      </c>
      <c r="K564" s="44"/>
      <c r="L564" s="11">
        <v>133</v>
      </c>
      <c r="M564" s="44" t="s">
        <v>345</v>
      </c>
      <c r="N564" s="44">
        <v>870000</v>
      </c>
      <c r="O564" s="44">
        <v>870000</v>
      </c>
      <c r="P564" s="47" t="s">
        <v>1287</v>
      </c>
      <c r="Q564" s="47"/>
      <c r="R564" s="11"/>
      <c r="S564" s="11" t="s">
        <v>263</v>
      </c>
      <c r="T564" s="47" t="s">
        <v>1042</v>
      </c>
      <c r="U564" s="11" t="s">
        <v>40</v>
      </c>
      <c r="V564" s="11" t="s">
        <v>41</v>
      </c>
      <c r="W564" s="11" t="s">
        <v>42</v>
      </c>
      <c r="X564" s="11">
        <v>2018</v>
      </c>
      <c r="Y564" s="11">
        <v>2</v>
      </c>
      <c r="Z564" s="11" t="s">
        <v>43</v>
      </c>
      <c r="AA564" s="45" t="s">
        <v>52</v>
      </c>
      <c r="AB564" s="46">
        <v>43222</v>
      </c>
      <c r="AC564" s="45"/>
      <c r="AD564" s="47" t="s">
        <v>102</v>
      </c>
      <c r="AE564" s="47"/>
    </row>
    <row r="565" spans="1:31" s="58" customFormat="1" ht="30" customHeight="1" x14ac:dyDescent="0.25">
      <c r="A565" s="11">
        <v>2025</v>
      </c>
      <c r="B565" s="11">
        <v>12</v>
      </c>
      <c r="C565" s="11">
        <v>12</v>
      </c>
      <c r="D565" s="11">
        <v>16</v>
      </c>
      <c r="E565" s="11">
        <v>1</v>
      </c>
      <c r="F565" s="59">
        <v>28</v>
      </c>
      <c r="G565" s="11">
        <v>4789456</v>
      </c>
      <c r="H565" s="44" t="s">
        <v>349</v>
      </c>
      <c r="I565" s="44" t="s">
        <v>350</v>
      </c>
      <c r="J565" s="44" t="s">
        <v>35</v>
      </c>
      <c r="K565" s="44"/>
      <c r="L565" s="11">
        <v>114</v>
      </c>
      <c r="M565" s="44" t="s">
        <v>345</v>
      </c>
      <c r="N565" s="44">
        <v>2900000</v>
      </c>
      <c r="O565" s="44">
        <v>2900000</v>
      </c>
      <c r="P565" s="47" t="s">
        <v>1490</v>
      </c>
      <c r="Q565" s="47"/>
      <c r="R565" s="11"/>
      <c r="S565" s="11" t="s">
        <v>263</v>
      </c>
      <c r="T565" s="47" t="s">
        <v>1042</v>
      </c>
      <c r="U565" s="11" t="s">
        <v>40</v>
      </c>
      <c r="V565" s="11" t="s">
        <v>41</v>
      </c>
      <c r="W565" s="11" t="s">
        <v>42</v>
      </c>
      <c r="X565" s="11">
        <v>2018</v>
      </c>
      <c r="Y565" s="11">
        <v>2</v>
      </c>
      <c r="Z565" s="11" t="s">
        <v>43</v>
      </c>
      <c r="AA565" s="45" t="s">
        <v>52</v>
      </c>
      <c r="AB565" s="46">
        <v>43222</v>
      </c>
      <c r="AC565" s="45"/>
      <c r="AD565" s="47" t="s">
        <v>102</v>
      </c>
      <c r="AE565" s="47"/>
    </row>
    <row r="566" spans="1:31" s="58" customFormat="1" ht="30" customHeight="1" x14ac:dyDescent="0.25">
      <c r="A566" s="11">
        <v>2025</v>
      </c>
      <c r="B566" s="11">
        <v>12</v>
      </c>
      <c r="C566" s="11">
        <v>12</v>
      </c>
      <c r="D566" s="11">
        <v>16</v>
      </c>
      <c r="E566" s="11">
        <v>1</v>
      </c>
      <c r="F566" s="59">
        <v>28</v>
      </c>
      <c r="G566" s="11">
        <v>4789456</v>
      </c>
      <c r="H566" s="44" t="s">
        <v>349</v>
      </c>
      <c r="I566" s="44" t="s">
        <v>350</v>
      </c>
      <c r="J566" s="44" t="s">
        <v>35</v>
      </c>
      <c r="K566" s="44"/>
      <c r="L566" s="11">
        <v>133</v>
      </c>
      <c r="M566" s="44" t="s">
        <v>345</v>
      </c>
      <c r="N566" s="44">
        <v>744333</v>
      </c>
      <c r="O566" s="44">
        <v>744333</v>
      </c>
      <c r="P566" s="47" t="s">
        <v>1483</v>
      </c>
      <c r="Q566" s="47"/>
      <c r="R566" s="11"/>
      <c r="S566" s="11" t="s">
        <v>263</v>
      </c>
      <c r="T566" s="47" t="s">
        <v>1042</v>
      </c>
      <c r="U566" s="11" t="s">
        <v>40</v>
      </c>
      <c r="V566" s="11" t="s">
        <v>41</v>
      </c>
      <c r="W566" s="11" t="s">
        <v>42</v>
      </c>
      <c r="X566" s="11">
        <v>2018</v>
      </c>
      <c r="Y566" s="11">
        <v>2</v>
      </c>
      <c r="Z566" s="11" t="s">
        <v>43</v>
      </c>
      <c r="AA566" s="45" t="s">
        <v>52</v>
      </c>
      <c r="AB566" s="46">
        <v>43222</v>
      </c>
      <c r="AC566" s="45"/>
      <c r="AD566" s="47" t="s">
        <v>102</v>
      </c>
      <c r="AE566" s="47"/>
    </row>
    <row r="567" spans="1:31" s="58" customFormat="1" ht="13.15" customHeight="1" x14ac:dyDescent="0.25">
      <c r="A567" s="11">
        <v>2025</v>
      </c>
      <c r="B567" s="11">
        <v>12</v>
      </c>
      <c r="C567" s="11">
        <v>12</v>
      </c>
      <c r="D567" s="11">
        <v>16</v>
      </c>
      <c r="E567" s="11">
        <v>1</v>
      </c>
      <c r="F567" s="59">
        <v>29</v>
      </c>
      <c r="G567" s="11">
        <v>1282899</v>
      </c>
      <c r="H567" s="44" t="s">
        <v>351</v>
      </c>
      <c r="I567" s="44" t="s">
        <v>352</v>
      </c>
      <c r="J567" s="44" t="s">
        <v>35</v>
      </c>
      <c r="K567" s="44">
        <f>O567+O568+O570+O569+O573+O571+O572+O574</f>
        <v>8242769</v>
      </c>
      <c r="L567" s="11">
        <v>111</v>
      </c>
      <c r="M567" s="44" t="s">
        <v>375</v>
      </c>
      <c r="N567" s="44">
        <v>2798309</v>
      </c>
      <c r="O567" s="44">
        <v>2798309</v>
      </c>
      <c r="P567" s="47" t="s">
        <v>37</v>
      </c>
      <c r="Q567" s="47"/>
      <c r="R567" s="11"/>
      <c r="S567" s="11" t="s">
        <v>263</v>
      </c>
      <c r="T567" s="47" t="s">
        <v>1213</v>
      </c>
      <c r="U567" s="11" t="s">
        <v>40</v>
      </c>
      <c r="V567" s="11" t="s">
        <v>41</v>
      </c>
      <c r="W567" s="11" t="s">
        <v>42</v>
      </c>
      <c r="X567" s="11">
        <v>1998</v>
      </c>
      <c r="Y567" s="11">
        <v>8</v>
      </c>
      <c r="Z567" s="11" t="s">
        <v>687</v>
      </c>
      <c r="AA567" s="45" t="s">
        <v>353</v>
      </c>
      <c r="AB567" s="46">
        <v>36038</v>
      </c>
      <c r="AC567" s="45"/>
      <c r="AD567" s="47" t="s">
        <v>102</v>
      </c>
      <c r="AE567" s="47"/>
    </row>
    <row r="568" spans="1:31" s="58" customFormat="1" ht="13.15" customHeight="1" x14ac:dyDescent="0.25">
      <c r="A568" s="11">
        <v>2025</v>
      </c>
      <c r="B568" s="11">
        <v>12</v>
      </c>
      <c r="C568" s="11">
        <v>12</v>
      </c>
      <c r="D568" s="11">
        <v>16</v>
      </c>
      <c r="E568" s="11">
        <v>1</v>
      </c>
      <c r="F568" s="59">
        <v>29</v>
      </c>
      <c r="G568" s="11">
        <v>1282899</v>
      </c>
      <c r="H568" s="44" t="s">
        <v>351</v>
      </c>
      <c r="I568" s="44" t="s">
        <v>352</v>
      </c>
      <c r="J568" s="44" t="s">
        <v>35</v>
      </c>
      <c r="K568" s="44"/>
      <c r="L568" s="11">
        <v>133</v>
      </c>
      <c r="M568" s="44" t="s">
        <v>375</v>
      </c>
      <c r="N568" s="44">
        <v>839493</v>
      </c>
      <c r="O568" s="44">
        <v>839493</v>
      </c>
      <c r="P568" s="47" t="s">
        <v>1287</v>
      </c>
      <c r="Q568" s="47"/>
      <c r="R568" s="11"/>
      <c r="S568" s="11" t="s">
        <v>263</v>
      </c>
      <c r="T568" s="47" t="s">
        <v>1213</v>
      </c>
      <c r="U568" s="11" t="s">
        <v>40</v>
      </c>
      <c r="V568" s="11" t="s">
        <v>41</v>
      </c>
      <c r="W568" s="11" t="s">
        <v>42</v>
      </c>
      <c r="X568" s="11">
        <v>1998</v>
      </c>
      <c r="Y568" s="11">
        <v>8</v>
      </c>
      <c r="Z568" s="11" t="s">
        <v>687</v>
      </c>
      <c r="AA568" s="45" t="s">
        <v>353</v>
      </c>
      <c r="AB568" s="46">
        <v>36038</v>
      </c>
      <c r="AC568" s="45"/>
      <c r="AD568" s="47" t="s">
        <v>102</v>
      </c>
      <c r="AE568" s="47"/>
    </row>
    <row r="569" spans="1:31" s="58" customFormat="1" ht="13.15" customHeight="1" x14ac:dyDescent="0.25">
      <c r="A569" s="11">
        <v>2025</v>
      </c>
      <c r="B569" s="11">
        <v>12</v>
      </c>
      <c r="C569" s="11">
        <v>12</v>
      </c>
      <c r="D569" s="11">
        <v>16</v>
      </c>
      <c r="E569" s="11">
        <v>1</v>
      </c>
      <c r="F569" s="59">
        <v>29</v>
      </c>
      <c r="G569" s="11">
        <v>1282899</v>
      </c>
      <c r="H569" s="44" t="s">
        <v>351</v>
      </c>
      <c r="I569" s="44" t="s">
        <v>352</v>
      </c>
      <c r="J569" s="44" t="s">
        <v>35</v>
      </c>
      <c r="K569" s="44"/>
      <c r="L569" s="11">
        <v>123</v>
      </c>
      <c r="M569" s="44" t="s">
        <v>375</v>
      </c>
      <c r="N569" s="44">
        <v>545670</v>
      </c>
      <c r="O569" s="44">
        <v>545670</v>
      </c>
      <c r="P569" s="47" t="s">
        <v>1485</v>
      </c>
      <c r="Q569" s="47"/>
      <c r="R569" s="11"/>
      <c r="S569" s="11" t="s">
        <v>263</v>
      </c>
      <c r="T569" s="47" t="s">
        <v>1213</v>
      </c>
      <c r="U569" s="11" t="s">
        <v>40</v>
      </c>
      <c r="V569" s="11" t="s">
        <v>41</v>
      </c>
      <c r="W569" s="11" t="s">
        <v>42</v>
      </c>
      <c r="X569" s="11">
        <v>1998</v>
      </c>
      <c r="Y569" s="11">
        <v>8</v>
      </c>
      <c r="Z569" s="11" t="s">
        <v>687</v>
      </c>
      <c r="AA569" s="45" t="s">
        <v>353</v>
      </c>
      <c r="AB569" s="46">
        <v>36038</v>
      </c>
      <c r="AC569" s="45"/>
      <c r="AD569" s="47" t="s">
        <v>102</v>
      </c>
      <c r="AE569" s="47"/>
    </row>
    <row r="570" spans="1:31" s="58" customFormat="1" ht="13.15" customHeight="1" x14ac:dyDescent="0.25">
      <c r="A570" s="11">
        <v>2025</v>
      </c>
      <c r="B570" s="11">
        <v>12</v>
      </c>
      <c r="C570" s="11">
        <v>12</v>
      </c>
      <c r="D570" s="11">
        <v>16</v>
      </c>
      <c r="E570" s="11">
        <v>1</v>
      </c>
      <c r="F570" s="59">
        <v>29</v>
      </c>
      <c r="G570" s="11">
        <v>1282899</v>
      </c>
      <c r="H570" s="44" t="s">
        <v>351</v>
      </c>
      <c r="I570" s="44" t="s">
        <v>352</v>
      </c>
      <c r="J570" s="44" t="s">
        <v>35</v>
      </c>
      <c r="K570" s="44"/>
      <c r="L570" s="11">
        <v>123</v>
      </c>
      <c r="M570" s="44" t="s">
        <v>375</v>
      </c>
      <c r="N570" s="44">
        <v>314810</v>
      </c>
      <c r="O570" s="44">
        <v>314810</v>
      </c>
      <c r="P570" s="47" t="s">
        <v>1486</v>
      </c>
      <c r="Q570" s="47"/>
      <c r="R570" s="11"/>
      <c r="S570" s="11" t="s">
        <v>263</v>
      </c>
      <c r="T570" s="47" t="s">
        <v>1213</v>
      </c>
      <c r="U570" s="11" t="s">
        <v>40</v>
      </c>
      <c r="V570" s="11" t="s">
        <v>41</v>
      </c>
      <c r="W570" s="11" t="s">
        <v>42</v>
      </c>
      <c r="X570" s="11">
        <v>1998</v>
      </c>
      <c r="Y570" s="11">
        <v>8</v>
      </c>
      <c r="Z570" s="11" t="s">
        <v>687</v>
      </c>
      <c r="AA570" s="45" t="s">
        <v>353</v>
      </c>
      <c r="AB570" s="46">
        <v>36038</v>
      </c>
      <c r="AC570" s="45"/>
      <c r="AD570" s="47" t="s">
        <v>102</v>
      </c>
      <c r="AE570" s="47"/>
    </row>
    <row r="571" spans="1:31" s="58" customFormat="1" ht="13.15" customHeight="1" x14ac:dyDescent="0.25">
      <c r="A571" s="11">
        <v>2025</v>
      </c>
      <c r="B571" s="11">
        <v>12</v>
      </c>
      <c r="C571" s="11">
        <v>12</v>
      </c>
      <c r="D571" s="11">
        <v>16</v>
      </c>
      <c r="E571" s="11">
        <v>1</v>
      </c>
      <c r="F571" s="59">
        <v>29</v>
      </c>
      <c r="G571" s="11">
        <v>1282899</v>
      </c>
      <c r="H571" s="44" t="s">
        <v>351</v>
      </c>
      <c r="I571" s="44" t="s">
        <v>352</v>
      </c>
      <c r="J571" s="44" t="s">
        <v>35</v>
      </c>
      <c r="K571" s="44"/>
      <c r="L571" s="11">
        <v>114</v>
      </c>
      <c r="M571" s="44" t="s">
        <v>375</v>
      </c>
      <c r="N571" s="44">
        <v>2798309</v>
      </c>
      <c r="O571" s="44">
        <v>2798309</v>
      </c>
      <c r="P571" s="47" t="s">
        <v>1490</v>
      </c>
      <c r="Q571" s="47"/>
      <c r="R571" s="11"/>
      <c r="S571" s="11" t="s">
        <v>263</v>
      </c>
      <c r="T571" s="47" t="s">
        <v>1213</v>
      </c>
      <c r="U571" s="11" t="s">
        <v>40</v>
      </c>
      <c r="V571" s="11" t="s">
        <v>41</v>
      </c>
      <c r="W571" s="11" t="s">
        <v>42</v>
      </c>
      <c r="X571" s="11">
        <v>1998</v>
      </c>
      <c r="Y571" s="11">
        <v>8</v>
      </c>
      <c r="Z571" s="11" t="s">
        <v>687</v>
      </c>
      <c r="AA571" s="45" t="s">
        <v>353</v>
      </c>
      <c r="AB571" s="46">
        <v>36038</v>
      </c>
      <c r="AC571" s="45"/>
      <c r="AD571" s="47" t="s">
        <v>102</v>
      </c>
      <c r="AE571" s="47"/>
    </row>
    <row r="572" spans="1:31" s="58" customFormat="1" ht="13.15" customHeight="1" x14ac:dyDescent="0.25">
      <c r="A572" s="11">
        <v>2025</v>
      </c>
      <c r="B572" s="11">
        <v>12</v>
      </c>
      <c r="C572" s="11">
        <v>12</v>
      </c>
      <c r="D572" s="11">
        <v>16</v>
      </c>
      <c r="E572" s="11">
        <v>1</v>
      </c>
      <c r="F572" s="59">
        <v>29</v>
      </c>
      <c r="G572" s="11">
        <v>1282899</v>
      </c>
      <c r="H572" s="44" t="s">
        <v>351</v>
      </c>
      <c r="I572" s="44" t="s">
        <v>352</v>
      </c>
      <c r="J572" s="44" t="s">
        <v>35</v>
      </c>
      <c r="K572" s="44"/>
      <c r="L572" s="11">
        <v>133</v>
      </c>
      <c r="M572" s="44" t="s">
        <v>375</v>
      </c>
      <c r="N572" s="44">
        <v>559662</v>
      </c>
      <c r="O572" s="44">
        <v>559662</v>
      </c>
      <c r="P572" s="47" t="s">
        <v>1483</v>
      </c>
      <c r="Q572" s="47"/>
      <c r="R572" s="11"/>
      <c r="S572" s="11" t="s">
        <v>263</v>
      </c>
      <c r="T572" s="47" t="s">
        <v>1213</v>
      </c>
      <c r="U572" s="11" t="s">
        <v>40</v>
      </c>
      <c r="V572" s="11" t="s">
        <v>41</v>
      </c>
      <c r="W572" s="11" t="s">
        <v>42</v>
      </c>
      <c r="X572" s="11">
        <v>1998</v>
      </c>
      <c r="Y572" s="11">
        <v>8</v>
      </c>
      <c r="Z572" s="11" t="s">
        <v>687</v>
      </c>
      <c r="AA572" s="45" t="s">
        <v>353</v>
      </c>
      <c r="AB572" s="46">
        <v>36038</v>
      </c>
      <c r="AC572" s="45"/>
      <c r="AD572" s="47" t="s">
        <v>102</v>
      </c>
      <c r="AE572" s="47"/>
    </row>
    <row r="573" spans="1:31" s="58" customFormat="1" ht="13.15" customHeight="1" x14ac:dyDescent="0.25">
      <c r="A573" s="11">
        <v>2025</v>
      </c>
      <c r="B573" s="11">
        <v>12</v>
      </c>
      <c r="C573" s="11">
        <v>12</v>
      </c>
      <c r="D573" s="11">
        <v>16</v>
      </c>
      <c r="E573" s="11">
        <v>1</v>
      </c>
      <c r="F573" s="59">
        <v>29</v>
      </c>
      <c r="G573" s="11">
        <v>1282899</v>
      </c>
      <c r="H573" s="44" t="s">
        <v>351</v>
      </c>
      <c r="I573" s="44" t="s">
        <v>352</v>
      </c>
      <c r="J573" s="44" t="s">
        <v>35</v>
      </c>
      <c r="K573" s="44"/>
      <c r="L573" s="11">
        <v>123</v>
      </c>
      <c r="M573" s="44" t="s">
        <v>375</v>
      </c>
      <c r="N573" s="51">
        <v>360282</v>
      </c>
      <c r="O573" s="51">
        <v>360282</v>
      </c>
      <c r="P573" s="47" t="s">
        <v>1499</v>
      </c>
      <c r="Q573" s="47"/>
      <c r="R573" s="11"/>
      <c r="S573" s="11" t="s">
        <v>263</v>
      </c>
      <c r="T573" s="47" t="s">
        <v>1213</v>
      </c>
      <c r="U573" s="11" t="s">
        <v>40</v>
      </c>
      <c r="V573" s="11" t="s">
        <v>41</v>
      </c>
      <c r="W573" s="11" t="s">
        <v>42</v>
      </c>
      <c r="X573" s="11">
        <v>1998</v>
      </c>
      <c r="Y573" s="11">
        <v>8</v>
      </c>
      <c r="Z573" s="11" t="s">
        <v>687</v>
      </c>
      <c r="AA573" s="45" t="s">
        <v>353</v>
      </c>
      <c r="AB573" s="46">
        <v>36038</v>
      </c>
      <c r="AC573" s="45"/>
      <c r="AD573" s="47" t="s">
        <v>102</v>
      </c>
      <c r="AE573" s="47"/>
    </row>
    <row r="574" spans="1:31" s="58" customFormat="1" ht="13.15" customHeight="1" x14ac:dyDescent="0.25">
      <c r="A574" s="11">
        <v>2025</v>
      </c>
      <c r="B574" s="11">
        <v>12</v>
      </c>
      <c r="C574" s="11">
        <v>12</v>
      </c>
      <c r="D574" s="11">
        <v>16</v>
      </c>
      <c r="E574" s="11">
        <v>1</v>
      </c>
      <c r="F574" s="59">
        <v>29</v>
      </c>
      <c r="G574" s="11">
        <v>1282899</v>
      </c>
      <c r="H574" s="44" t="s">
        <v>351</v>
      </c>
      <c r="I574" s="44" t="s">
        <v>352</v>
      </c>
      <c r="J574" s="44" t="s">
        <v>35</v>
      </c>
      <c r="K574" s="44"/>
      <c r="L574" s="11">
        <v>123</v>
      </c>
      <c r="M574" s="44" t="s">
        <v>375</v>
      </c>
      <c r="N574" s="51">
        <v>26234</v>
      </c>
      <c r="O574" s="51">
        <v>26234</v>
      </c>
      <c r="P574" s="47" t="s">
        <v>1489</v>
      </c>
      <c r="Q574" s="47"/>
      <c r="R574" s="11"/>
      <c r="S574" s="11" t="s">
        <v>263</v>
      </c>
      <c r="T574" s="47" t="s">
        <v>1213</v>
      </c>
      <c r="U574" s="11" t="s">
        <v>40</v>
      </c>
      <c r="V574" s="11" t="s">
        <v>41</v>
      </c>
      <c r="W574" s="11" t="s">
        <v>42</v>
      </c>
      <c r="X574" s="11">
        <v>1998</v>
      </c>
      <c r="Y574" s="11">
        <v>8</v>
      </c>
      <c r="Z574" s="11" t="s">
        <v>687</v>
      </c>
      <c r="AA574" s="45" t="s">
        <v>353</v>
      </c>
      <c r="AB574" s="46">
        <v>36038</v>
      </c>
      <c r="AC574" s="45"/>
      <c r="AD574" s="47" t="s">
        <v>102</v>
      </c>
      <c r="AE574" s="47"/>
    </row>
    <row r="575" spans="1:31" s="58" customFormat="1" ht="13.15" customHeight="1" x14ac:dyDescent="0.25">
      <c r="A575" s="11">
        <v>2025</v>
      </c>
      <c r="B575" s="11">
        <v>12</v>
      </c>
      <c r="C575" s="11">
        <v>12</v>
      </c>
      <c r="D575" s="11">
        <v>16</v>
      </c>
      <c r="E575" s="11">
        <v>1</v>
      </c>
      <c r="F575" s="59">
        <v>29</v>
      </c>
      <c r="G575" s="11">
        <v>3501558</v>
      </c>
      <c r="H575" s="44" t="s">
        <v>354</v>
      </c>
      <c r="I575" s="44" t="s">
        <v>355</v>
      </c>
      <c r="J575" s="44" t="s">
        <v>35</v>
      </c>
      <c r="K575" s="44">
        <f>N575+N576+N577+N578+N579+N580+N581+N582</f>
        <v>11407987</v>
      </c>
      <c r="L575" s="11">
        <v>111</v>
      </c>
      <c r="M575" s="44" t="s">
        <v>356</v>
      </c>
      <c r="N575" s="44">
        <v>3900000</v>
      </c>
      <c r="O575" s="44">
        <v>3900000</v>
      </c>
      <c r="P575" s="47" t="s">
        <v>37</v>
      </c>
      <c r="Q575" s="47"/>
      <c r="R575" s="11"/>
      <c r="S575" s="11" t="s">
        <v>263</v>
      </c>
      <c r="T575" s="47" t="s">
        <v>1234</v>
      </c>
      <c r="U575" s="11" t="s">
        <v>40</v>
      </c>
      <c r="V575" s="11" t="s">
        <v>185</v>
      </c>
      <c r="W575" s="11">
        <v>1</v>
      </c>
      <c r="X575" s="11">
        <v>2018</v>
      </c>
      <c r="Y575" s="11">
        <v>1</v>
      </c>
      <c r="Z575" s="11" t="s">
        <v>43</v>
      </c>
      <c r="AA575" s="45" t="s">
        <v>52</v>
      </c>
      <c r="AB575" s="46">
        <v>43280</v>
      </c>
      <c r="AC575" s="45"/>
      <c r="AD575" s="47" t="s">
        <v>102</v>
      </c>
      <c r="AE575" s="47"/>
    </row>
    <row r="576" spans="1:31" s="58" customFormat="1" ht="13.15" customHeight="1" x14ac:dyDescent="0.25">
      <c r="A576" s="11">
        <v>2025</v>
      </c>
      <c r="B576" s="11">
        <v>12</v>
      </c>
      <c r="C576" s="11">
        <v>12</v>
      </c>
      <c r="D576" s="11">
        <v>16</v>
      </c>
      <c r="E576" s="11">
        <v>1</v>
      </c>
      <c r="F576" s="59">
        <v>29</v>
      </c>
      <c r="G576" s="11">
        <v>3501558</v>
      </c>
      <c r="H576" s="44" t="s">
        <v>354</v>
      </c>
      <c r="I576" s="44" t="s">
        <v>355</v>
      </c>
      <c r="J576" s="44" t="s">
        <v>35</v>
      </c>
      <c r="K576" s="44"/>
      <c r="L576" s="11">
        <v>133</v>
      </c>
      <c r="M576" s="44" t="s">
        <v>356</v>
      </c>
      <c r="N576" s="44">
        <v>1170000</v>
      </c>
      <c r="O576" s="44">
        <v>1170000</v>
      </c>
      <c r="P576" s="47" t="s">
        <v>1287</v>
      </c>
      <c r="Q576" s="47"/>
      <c r="R576" s="11"/>
      <c r="S576" s="11" t="s">
        <v>263</v>
      </c>
      <c r="T576" s="47" t="s">
        <v>1234</v>
      </c>
      <c r="U576" s="11" t="s">
        <v>40</v>
      </c>
      <c r="V576" s="11" t="s">
        <v>185</v>
      </c>
      <c r="W576" s="11">
        <v>1</v>
      </c>
      <c r="X576" s="11">
        <v>2018</v>
      </c>
      <c r="Y576" s="11">
        <v>1</v>
      </c>
      <c r="Z576" s="11" t="s">
        <v>43</v>
      </c>
      <c r="AA576" s="45" t="s">
        <v>52</v>
      </c>
      <c r="AB576" s="46">
        <v>43280</v>
      </c>
      <c r="AC576" s="45"/>
      <c r="AD576" s="47" t="s">
        <v>102</v>
      </c>
      <c r="AE576" s="47"/>
    </row>
    <row r="577" spans="1:31" s="58" customFormat="1" ht="13.15" customHeight="1" x14ac:dyDescent="0.25">
      <c r="A577" s="11">
        <v>2025</v>
      </c>
      <c r="B577" s="11">
        <v>12</v>
      </c>
      <c r="C577" s="11">
        <v>12</v>
      </c>
      <c r="D577" s="11">
        <v>16</v>
      </c>
      <c r="E577" s="11">
        <v>1</v>
      </c>
      <c r="F577" s="59">
        <v>29</v>
      </c>
      <c r="G577" s="11">
        <v>3501558</v>
      </c>
      <c r="H577" s="44" t="s">
        <v>354</v>
      </c>
      <c r="I577" s="44" t="s">
        <v>355</v>
      </c>
      <c r="J577" s="44" t="s">
        <v>35</v>
      </c>
      <c r="K577" s="44"/>
      <c r="L577" s="11">
        <v>123</v>
      </c>
      <c r="M577" s="44" t="s">
        <v>356</v>
      </c>
      <c r="N577" s="44">
        <v>526500</v>
      </c>
      <c r="O577" s="44">
        <v>526500</v>
      </c>
      <c r="P577" s="47" t="s">
        <v>1485</v>
      </c>
      <c r="Q577" s="47"/>
      <c r="R577" s="11"/>
      <c r="S577" s="11" t="s">
        <v>263</v>
      </c>
      <c r="T577" s="47" t="s">
        <v>1234</v>
      </c>
      <c r="U577" s="11" t="s">
        <v>40</v>
      </c>
      <c r="V577" s="11" t="s">
        <v>185</v>
      </c>
      <c r="W577" s="11">
        <v>1</v>
      </c>
      <c r="X577" s="11">
        <v>2018</v>
      </c>
      <c r="Y577" s="11">
        <v>1</v>
      </c>
      <c r="Z577" s="11" t="s">
        <v>43</v>
      </c>
      <c r="AA577" s="45" t="s">
        <v>52</v>
      </c>
      <c r="AB577" s="46">
        <v>43280</v>
      </c>
      <c r="AC577" s="45"/>
      <c r="AD577" s="47" t="s">
        <v>102</v>
      </c>
      <c r="AE577" s="47"/>
    </row>
    <row r="578" spans="1:31" s="58" customFormat="1" ht="13.15" customHeight="1" x14ac:dyDescent="0.25">
      <c r="A578" s="11">
        <v>2025</v>
      </c>
      <c r="B578" s="11">
        <v>12</v>
      </c>
      <c r="C578" s="11">
        <v>12</v>
      </c>
      <c r="D578" s="11">
        <v>16</v>
      </c>
      <c r="E578" s="11">
        <v>1</v>
      </c>
      <c r="F578" s="59">
        <v>29</v>
      </c>
      <c r="G578" s="11">
        <v>3501558</v>
      </c>
      <c r="H578" s="44" t="s">
        <v>354</v>
      </c>
      <c r="I578" s="44" t="s">
        <v>355</v>
      </c>
      <c r="J578" s="44" t="s">
        <v>35</v>
      </c>
      <c r="K578" s="44"/>
      <c r="L578" s="11">
        <v>123</v>
      </c>
      <c r="M578" s="44" t="s">
        <v>356</v>
      </c>
      <c r="N578" s="51">
        <v>368550</v>
      </c>
      <c r="O578" s="51">
        <v>368550</v>
      </c>
      <c r="P578" s="47" t="s">
        <v>1486</v>
      </c>
      <c r="Q578" s="47"/>
      <c r="R578" s="11"/>
      <c r="S578" s="11" t="s">
        <v>263</v>
      </c>
      <c r="T578" s="47" t="s">
        <v>1234</v>
      </c>
      <c r="U578" s="11" t="s">
        <v>40</v>
      </c>
      <c r="V578" s="11" t="s">
        <v>185</v>
      </c>
      <c r="W578" s="11">
        <v>1</v>
      </c>
      <c r="X578" s="11">
        <v>2018</v>
      </c>
      <c r="Y578" s="11">
        <v>1</v>
      </c>
      <c r="Z578" s="11" t="s">
        <v>43</v>
      </c>
      <c r="AA578" s="45" t="s">
        <v>52</v>
      </c>
      <c r="AB578" s="46">
        <v>43280</v>
      </c>
      <c r="AC578" s="45"/>
      <c r="AD578" s="47" t="s">
        <v>102</v>
      </c>
      <c r="AE578" s="47"/>
    </row>
    <row r="579" spans="1:31" s="58" customFormat="1" ht="13.15" customHeight="1" x14ac:dyDescent="0.25">
      <c r="A579" s="11">
        <v>2025</v>
      </c>
      <c r="B579" s="11">
        <v>12</v>
      </c>
      <c r="C579" s="11">
        <v>12</v>
      </c>
      <c r="D579" s="11">
        <v>16</v>
      </c>
      <c r="E579" s="11">
        <v>1</v>
      </c>
      <c r="F579" s="59">
        <v>29</v>
      </c>
      <c r="G579" s="11">
        <v>3501558</v>
      </c>
      <c r="H579" s="44" t="s">
        <v>354</v>
      </c>
      <c r="I579" s="44" t="s">
        <v>355</v>
      </c>
      <c r="J579" s="44" t="s">
        <v>35</v>
      </c>
      <c r="K579" s="44"/>
      <c r="L579" s="11">
        <v>114</v>
      </c>
      <c r="M579" s="44" t="s">
        <v>356</v>
      </c>
      <c r="N579" s="44">
        <v>3900000</v>
      </c>
      <c r="O579" s="44">
        <v>3900000</v>
      </c>
      <c r="P579" s="47" t="s">
        <v>1490</v>
      </c>
      <c r="Q579" s="47"/>
      <c r="R579" s="11"/>
      <c r="S579" s="11" t="s">
        <v>263</v>
      </c>
      <c r="T579" s="47" t="s">
        <v>1234</v>
      </c>
      <c r="U579" s="11" t="s">
        <v>40</v>
      </c>
      <c r="V579" s="11" t="s">
        <v>185</v>
      </c>
      <c r="W579" s="11">
        <v>1</v>
      </c>
      <c r="X579" s="11">
        <v>2018</v>
      </c>
      <c r="Y579" s="11">
        <v>1</v>
      </c>
      <c r="Z579" s="11" t="s">
        <v>43</v>
      </c>
      <c r="AA579" s="45" t="s">
        <v>52</v>
      </c>
      <c r="AB579" s="46">
        <v>43280</v>
      </c>
      <c r="AC579" s="45"/>
      <c r="AD579" s="47" t="s">
        <v>102</v>
      </c>
      <c r="AE579" s="47"/>
    </row>
    <row r="580" spans="1:31" s="58" customFormat="1" ht="13.15" customHeight="1" x14ac:dyDescent="0.25">
      <c r="A580" s="11">
        <v>2025</v>
      </c>
      <c r="B580" s="11">
        <v>12</v>
      </c>
      <c r="C580" s="11">
        <v>12</v>
      </c>
      <c r="D580" s="11">
        <v>16</v>
      </c>
      <c r="E580" s="11">
        <v>1</v>
      </c>
      <c r="F580" s="59">
        <v>29</v>
      </c>
      <c r="G580" s="11">
        <v>3501558</v>
      </c>
      <c r="H580" s="44" t="s">
        <v>354</v>
      </c>
      <c r="I580" s="44" t="s">
        <v>355</v>
      </c>
      <c r="J580" s="44" t="s">
        <v>35</v>
      </c>
      <c r="K580" s="44"/>
      <c r="L580" s="11">
        <v>133</v>
      </c>
      <c r="M580" s="44" t="s">
        <v>356</v>
      </c>
      <c r="N580" s="44">
        <v>1170000</v>
      </c>
      <c r="O580" s="44">
        <v>1170000</v>
      </c>
      <c r="P580" s="47" t="s">
        <v>1483</v>
      </c>
      <c r="Q580" s="47"/>
      <c r="R580" s="11"/>
      <c r="S580" s="11" t="s">
        <v>263</v>
      </c>
      <c r="T580" s="47" t="s">
        <v>1234</v>
      </c>
      <c r="U580" s="11" t="s">
        <v>40</v>
      </c>
      <c r="V580" s="11" t="s">
        <v>185</v>
      </c>
      <c r="W580" s="11">
        <v>1</v>
      </c>
      <c r="X580" s="11">
        <v>2018</v>
      </c>
      <c r="Y580" s="11">
        <v>1</v>
      </c>
      <c r="Z580" s="11" t="s">
        <v>43</v>
      </c>
      <c r="AA580" s="45" t="s">
        <v>52</v>
      </c>
      <c r="AB580" s="46">
        <v>43280</v>
      </c>
      <c r="AC580" s="45"/>
      <c r="AD580" s="47" t="s">
        <v>102</v>
      </c>
      <c r="AE580" s="47"/>
    </row>
    <row r="581" spans="1:31" s="58" customFormat="1" ht="13.15" customHeight="1" x14ac:dyDescent="0.25">
      <c r="A581" s="11">
        <v>2025</v>
      </c>
      <c r="B581" s="11">
        <v>12</v>
      </c>
      <c r="C581" s="11">
        <v>12</v>
      </c>
      <c r="D581" s="11">
        <v>16</v>
      </c>
      <c r="E581" s="11">
        <v>1</v>
      </c>
      <c r="F581" s="59">
        <v>29</v>
      </c>
      <c r="G581" s="11">
        <v>3501558</v>
      </c>
      <c r="H581" s="44" t="s">
        <v>354</v>
      </c>
      <c r="I581" s="44" t="s">
        <v>355</v>
      </c>
      <c r="J581" s="44" t="s">
        <v>35</v>
      </c>
      <c r="K581" s="44"/>
      <c r="L581" s="11">
        <v>123</v>
      </c>
      <c r="M581" s="44" t="s">
        <v>356</v>
      </c>
      <c r="N581" s="44">
        <v>342225</v>
      </c>
      <c r="O581" s="44">
        <v>342225</v>
      </c>
      <c r="P581" s="47" t="s">
        <v>1499</v>
      </c>
      <c r="Q581" s="47"/>
      <c r="R581" s="11"/>
      <c r="S581" s="11" t="s">
        <v>263</v>
      </c>
      <c r="T581" s="47" t="s">
        <v>1234</v>
      </c>
      <c r="U581" s="11" t="s">
        <v>40</v>
      </c>
      <c r="V581" s="11" t="s">
        <v>185</v>
      </c>
      <c r="W581" s="11">
        <v>1</v>
      </c>
      <c r="X581" s="11">
        <v>2018</v>
      </c>
      <c r="Y581" s="11">
        <v>1</v>
      </c>
      <c r="Z581" s="11" t="s">
        <v>43</v>
      </c>
      <c r="AA581" s="45" t="s">
        <v>52</v>
      </c>
      <c r="AB581" s="46">
        <v>43280</v>
      </c>
      <c r="AC581" s="45"/>
      <c r="AD581" s="47" t="s">
        <v>102</v>
      </c>
      <c r="AE581" s="47"/>
    </row>
    <row r="582" spans="1:31" s="58" customFormat="1" ht="13.15" customHeight="1" x14ac:dyDescent="0.25">
      <c r="A582" s="11">
        <v>2025</v>
      </c>
      <c r="B582" s="11">
        <v>12</v>
      </c>
      <c r="C582" s="11">
        <v>12</v>
      </c>
      <c r="D582" s="11">
        <v>16</v>
      </c>
      <c r="E582" s="11">
        <v>1</v>
      </c>
      <c r="F582" s="59">
        <v>29</v>
      </c>
      <c r="G582" s="11">
        <v>3501558</v>
      </c>
      <c r="H582" s="44" t="s">
        <v>354</v>
      </c>
      <c r="I582" s="44" t="s">
        <v>355</v>
      </c>
      <c r="J582" s="44" t="s">
        <v>35</v>
      </c>
      <c r="K582" s="44"/>
      <c r="L582" s="11">
        <v>123</v>
      </c>
      <c r="M582" s="44" t="s">
        <v>356</v>
      </c>
      <c r="N582" s="51">
        <v>30712</v>
      </c>
      <c r="O582" s="51">
        <v>30712</v>
      </c>
      <c r="P582" s="47" t="s">
        <v>1489</v>
      </c>
      <c r="Q582" s="47"/>
      <c r="R582" s="11"/>
      <c r="S582" s="11" t="s">
        <v>263</v>
      </c>
      <c r="T582" s="47" t="s">
        <v>1234</v>
      </c>
      <c r="U582" s="11" t="s">
        <v>40</v>
      </c>
      <c r="V582" s="11" t="s">
        <v>185</v>
      </c>
      <c r="W582" s="11">
        <v>1</v>
      </c>
      <c r="X582" s="11">
        <v>2018</v>
      </c>
      <c r="Y582" s="11">
        <v>1</v>
      </c>
      <c r="Z582" s="11" t="s">
        <v>43</v>
      </c>
      <c r="AA582" s="45" t="s">
        <v>52</v>
      </c>
      <c r="AB582" s="46">
        <v>43280</v>
      </c>
      <c r="AC582" s="45"/>
      <c r="AD582" s="47" t="s">
        <v>102</v>
      </c>
      <c r="AE582" s="47"/>
    </row>
    <row r="583" spans="1:31" s="58" customFormat="1" ht="13.15" customHeight="1" x14ac:dyDescent="0.25">
      <c r="A583" s="11">
        <v>2025</v>
      </c>
      <c r="B583" s="11">
        <v>12</v>
      </c>
      <c r="C583" s="11">
        <v>12</v>
      </c>
      <c r="D583" s="11">
        <v>16</v>
      </c>
      <c r="E583" s="11">
        <v>1</v>
      </c>
      <c r="F583" s="59">
        <v>30</v>
      </c>
      <c r="G583" s="11">
        <v>1534775</v>
      </c>
      <c r="H583" s="44" t="s">
        <v>357</v>
      </c>
      <c r="I583" s="44" t="s">
        <v>358</v>
      </c>
      <c r="J583" s="44" t="s">
        <v>35</v>
      </c>
      <c r="K583" s="44">
        <f>O583+O584</f>
        <v>5596618</v>
      </c>
      <c r="L583" s="11">
        <v>111</v>
      </c>
      <c r="M583" s="44" t="s">
        <v>1043</v>
      </c>
      <c r="N583" s="44">
        <v>2798309</v>
      </c>
      <c r="O583" s="44">
        <v>2798309</v>
      </c>
      <c r="P583" s="47" t="s">
        <v>37</v>
      </c>
      <c r="Q583" s="47"/>
      <c r="R583" s="11"/>
      <c r="S583" s="11" t="s">
        <v>263</v>
      </c>
      <c r="T583" s="47" t="s">
        <v>1044</v>
      </c>
      <c r="U583" s="11" t="s">
        <v>40</v>
      </c>
      <c r="V583" s="11" t="s">
        <v>185</v>
      </c>
      <c r="W583" s="11">
        <v>1</v>
      </c>
      <c r="X583" s="11">
        <v>2012</v>
      </c>
      <c r="Y583" s="11">
        <v>3</v>
      </c>
      <c r="Z583" s="11" t="s">
        <v>687</v>
      </c>
      <c r="AA583" s="45" t="s">
        <v>359</v>
      </c>
      <c r="AB583" s="46">
        <v>41257</v>
      </c>
      <c r="AC583" s="45"/>
      <c r="AD583" s="47" t="s">
        <v>102</v>
      </c>
      <c r="AE583" s="47"/>
    </row>
    <row r="584" spans="1:31" s="58" customFormat="1" ht="13.15" customHeight="1" x14ac:dyDescent="0.25">
      <c r="A584" s="11">
        <v>2025</v>
      </c>
      <c r="B584" s="11">
        <v>12</v>
      </c>
      <c r="C584" s="11">
        <v>12</v>
      </c>
      <c r="D584" s="11">
        <v>16</v>
      </c>
      <c r="E584" s="11">
        <v>1</v>
      </c>
      <c r="F584" s="59">
        <v>30</v>
      </c>
      <c r="G584" s="11">
        <v>1534775</v>
      </c>
      <c r="H584" s="44" t="s">
        <v>357</v>
      </c>
      <c r="I584" s="44" t="s">
        <v>358</v>
      </c>
      <c r="J584" s="44" t="s">
        <v>35</v>
      </c>
      <c r="K584" s="44"/>
      <c r="L584" s="11">
        <v>114</v>
      </c>
      <c r="M584" s="44" t="s">
        <v>1043</v>
      </c>
      <c r="N584" s="44">
        <v>2798309</v>
      </c>
      <c r="O584" s="44">
        <v>2798309</v>
      </c>
      <c r="P584" s="47" t="s">
        <v>1490</v>
      </c>
      <c r="Q584" s="47"/>
      <c r="R584" s="11"/>
      <c r="S584" s="11" t="s">
        <v>263</v>
      </c>
      <c r="T584" s="47" t="s">
        <v>1044</v>
      </c>
      <c r="U584" s="11" t="s">
        <v>40</v>
      </c>
      <c r="V584" s="11" t="s">
        <v>185</v>
      </c>
      <c r="W584" s="11">
        <v>1</v>
      </c>
      <c r="X584" s="11">
        <v>2012</v>
      </c>
      <c r="Y584" s="11">
        <v>3</v>
      </c>
      <c r="Z584" s="11" t="s">
        <v>687</v>
      </c>
      <c r="AA584" s="45" t="s">
        <v>359</v>
      </c>
      <c r="AB584" s="46">
        <v>41257</v>
      </c>
      <c r="AC584" s="45"/>
      <c r="AD584" s="47" t="s">
        <v>102</v>
      </c>
      <c r="AE584" s="47"/>
    </row>
    <row r="585" spans="1:31" s="58" customFormat="1" ht="13.15" customHeight="1" x14ac:dyDescent="0.25">
      <c r="A585" s="11">
        <v>2025</v>
      </c>
      <c r="B585" s="11">
        <v>12</v>
      </c>
      <c r="C585" s="11">
        <v>12</v>
      </c>
      <c r="D585" s="11">
        <v>16</v>
      </c>
      <c r="E585" s="11">
        <v>1</v>
      </c>
      <c r="F585" s="59">
        <v>30</v>
      </c>
      <c r="G585" s="11">
        <v>2319977</v>
      </c>
      <c r="H585" s="44" t="s">
        <v>360</v>
      </c>
      <c r="I585" s="44" t="s">
        <v>361</v>
      </c>
      <c r="J585" s="44" t="s">
        <v>35</v>
      </c>
      <c r="K585" s="44">
        <f>O585+O586</f>
        <v>5596618</v>
      </c>
      <c r="L585" s="11">
        <v>111</v>
      </c>
      <c r="M585" s="44" t="s">
        <v>1043</v>
      </c>
      <c r="N585" s="44">
        <v>2798309</v>
      </c>
      <c r="O585" s="44">
        <v>2798309</v>
      </c>
      <c r="P585" s="47" t="s">
        <v>37</v>
      </c>
      <c r="Q585" s="47"/>
      <c r="R585" s="11"/>
      <c r="S585" s="11" t="s">
        <v>263</v>
      </c>
      <c r="T585" s="47" t="s">
        <v>1197</v>
      </c>
      <c r="U585" s="11" t="s">
        <v>40</v>
      </c>
      <c r="V585" s="11" t="s">
        <v>41</v>
      </c>
      <c r="W585" s="11" t="s">
        <v>42</v>
      </c>
      <c r="X585" s="11">
        <v>2016</v>
      </c>
      <c r="Y585" s="11">
        <v>7</v>
      </c>
      <c r="Z585" s="11" t="s">
        <v>43</v>
      </c>
      <c r="AA585" s="45" t="s">
        <v>362</v>
      </c>
      <c r="AB585" s="46">
        <v>42430</v>
      </c>
      <c r="AC585" s="45"/>
      <c r="AD585" s="47" t="s">
        <v>102</v>
      </c>
      <c r="AE585" s="47"/>
    </row>
    <row r="586" spans="1:31" s="58" customFormat="1" ht="13.15" customHeight="1" x14ac:dyDescent="0.25">
      <c r="A586" s="11">
        <v>2025</v>
      </c>
      <c r="B586" s="11">
        <v>12</v>
      </c>
      <c r="C586" s="11">
        <v>12</v>
      </c>
      <c r="D586" s="11">
        <v>16</v>
      </c>
      <c r="E586" s="11">
        <v>1</v>
      </c>
      <c r="F586" s="59">
        <v>30</v>
      </c>
      <c r="G586" s="11">
        <v>2319977</v>
      </c>
      <c r="H586" s="44" t="s">
        <v>360</v>
      </c>
      <c r="I586" s="44" t="s">
        <v>361</v>
      </c>
      <c r="J586" s="44" t="s">
        <v>35</v>
      </c>
      <c r="K586" s="44"/>
      <c r="L586" s="11">
        <v>114</v>
      </c>
      <c r="M586" s="44" t="s">
        <v>1043</v>
      </c>
      <c r="N586" s="44">
        <v>2798309</v>
      </c>
      <c r="O586" s="44">
        <v>2798309</v>
      </c>
      <c r="P586" s="47" t="s">
        <v>1490</v>
      </c>
      <c r="Q586" s="47"/>
      <c r="R586" s="11"/>
      <c r="S586" s="11" t="s">
        <v>263</v>
      </c>
      <c r="T586" s="47" t="s">
        <v>1197</v>
      </c>
      <c r="U586" s="11" t="s">
        <v>40</v>
      </c>
      <c r="V586" s="11" t="s">
        <v>41</v>
      </c>
      <c r="W586" s="11" t="s">
        <v>42</v>
      </c>
      <c r="X586" s="11">
        <v>2016</v>
      </c>
      <c r="Y586" s="11">
        <v>7</v>
      </c>
      <c r="Z586" s="11" t="s">
        <v>43</v>
      </c>
      <c r="AA586" s="45" t="s">
        <v>362</v>
      </c>
      <c r="AB586" s="46">
        <v>42430</v>
      </c>
      <c r="AC586" s="45"/>
      <c r="AD586" s="47" t="s">
        <v>102</v>
      </c>
      <c r="AE586" s="47"/>
    </row>
    <row r="587" spans="1:31" s="58" customFormat="1" ht="13.15" customHeight="1" x14ac:dyDescent="0.25">
      <c r="A587" s="11">
        <v>2025</v>
      </c>
      <c r="B587" s="11">
        <v>12</v>
      </c>
      <c r="C587" s="11">
        <v>12</v>
      </c>
      <c r="D587" s="11">
        <v>16</v>
      </c>
      <c r="E587" s="11">
        <v>1</v>
      </c>
      <c r="F587" s="59">
        <v>30</v>
      </c>
      <c r="G587" s="11">
        <v>3374747</v>
      </c>
      <c r="H587" s="44" t="s">
        <v>363</v>
      </c>
      <c r="I587" s="44" t="s">
        <v>364</v>
      </c>
      <c r="J587" s="44" t="s">
        <v>35</v>
      </c>
      <c r="K587" s="44">
        <f>N587+N588+N589</f>
        <v>6086322</v>
      </c>
      <c r="L587" s="11">
        <v>111</v>
      </c>
      <c r="M587" s="44" t="s">
        <v>1043</v>
      </c>
      <c r="N587" s="57">
        <v>2798309</v>
      </c>
      <c r="O587" s="57">
        <v>2798309</v>
      </c>
      <c r="P587" s="47" t="s">
        <v>37</v>
      </c>
      <c r="Q587" s="47"/>
      <c r="R587" s="11"/>
      <c r="S587" s="11" t="s">
        <v>263</v>
      </c>
      <c r="T587" s="47" t="s">
        <v>1268</v>
      </c>
      <c r="U587" s="11" t="s">
        <v>40</v>
      </c>
      <c r="V587" s="11" t="s">
        <v>41</v>
      </c>
      <c r="W587" s="11" t="s">
        <v>42</v>
      </c>
      <c r="X587" s="11">
        <v>2017</v>
      </c>
      <c r="Y587" s="11">
        <v>8</v>
      </c>
      <c r="Z587" s="11" t="s">
        <v>43</v>
      </c>
      <c r="AA587" s="45" t="s">
        <v>52</v>
      </c>
      <c r="AB587" s="46">
        <v>43045</v>
      </c>
      <c r="AC587" s="45"/>
      <c r="AD587" s="47" t="s">
        <v>102</v>
      </c>
      <c r="AE587" s="47"/>
    </row>
    <row r="588" spans="1:31" s="58" customFormat="1" ht="13.15" customHeight="1" x14ac:dyDescent="0.25">
      <c r="A588" s="11">
        <v>2025</v>
      </c>
      <c r="B588" s="11">
        <v>12</v>
      </c>
      <c r="C588" s="11">
        <v>12</v>
      </c>
      <c r="D588" s="11">
        <v>16</v>
      </c>
      <c r="E588" s="11">
        <v>1</v>
      </c>
      <c r="F588" s="59">
        <v>30</v>
      </c>
      <c r="G588" s="11">
        <v>3374747</v>
      </c>
      <c r="H588" s="44" t="s">
        <v>363</v>
      </c>
      <c r="I588" s="44" t="s">
        <v>364</v>
      </c>
      <c r="J588" s="44" t="s">
        <v>35</v>
      </c>
      <c r="K588" s="44"/>
      <c r="L588" s="11">
        <v>114</v>
      </c>
      <c r="M588" s="44" t="s">
        <v>1043</v>
      </c>
      <c r="N588" s="57">
        <v>2798309</v>
      </c>
      <c r="O588" s="57">
        <v>2798309</v>
      </c>
      <c r="P588" s="47" t="s">
        <v>1490</v>
      </c>
      <c r="Q588" s="47"/>
      <c r="R588" s="11"/>
      <c r="S588" s="11" t="s">
        <v>263</v>
      </c>
      <c r="T588" s="47" t="s">
        <v>1268</v>
      </c>
      <c r="U588" s="11" t="s">
        <v>40</v>
      </c>
      <c r="V588" s="11" t="s">
        <v>41</v>
      </c>
      <c r="W588" s="11" t="s">
        <v>42</v>
      </c>
      <c r="X588" s="11">
        <v>2017</v>
      </c>
      <c r="Y588" s="11">
        <v>8</v>
      </c>
      <c r="Z588" s="11" t="s">
        <v>43</v>
      </c>
      <c r="AA588" s="45" t="s">
        <v>52</v>
      </c>
      <c r="AB588" s="46">
        <v>43045</v>
      </c>
      <c r="AC588" s="45"/>
      <c r="AD588" s="47" t="s">
        <v>102</v>
      </c>
      <c r="AE588" s="47"/>
    </row>
    <row r="589" spans="1:31" s="58" customFormat="1" ht="13.15" customHeight="1" x14ac:dyDescent="0.25">
      <c r="A589" s="11">
        <v>2025</v>
      </c>
      <c r="B589" s="11">
        <v>12</v>
      </c>
      <c r="C589" s="11">
        <v>12</v>
      </c>
      <c r="D589" s="11">
        <v>16</v>
      </c>
      <c r="E589" s="11">
        <v>1</v>
      </c>
      <c r="F589" s="59">
        <v>30</v>
      </c>
      <c r="G589" s="11">
        <v>3374747</v>
      </c>
      <c r="H589" s="44" t="s">
        <v>363</v>
      </c>
      <c r="I589" s="44" t="s">
        <v>364</v>
      </c>
      <c r="J589" s="44" t="s">
        <v>35</v>
      </c>
      <c r="K589" s="44"/>
      <c r="L589" s="11">
        <v>123</v>
      </c>
      <c r="M589" s="44" t="s">
        <v>1043</v>
      </c>
      <c r="N589" s="57">
        <v>489704</v>
      </c>
      <c r="O589" s="57">
        <v>489704</v>
      </c>
      <c r="P589" s="47" t="s">
        <v>1499</v>
      </c>
      <c r="Q589" s="47"/>
      <c r="R589" s="11"/>
      <c r="S589" s="11" t="s">
        <v>263</v>
      </c>
      <c r="T589" s="47" t="s">
        <v>1268</v>
      </c>
      <c r="U589" s="11" t="s">
        <v>40</v>
      </c>
      <c r="V589" s="11" t="s">
        <v>41</v>
      </c>
      <c r="W589" s="11" t="s">
        <v>42</v>
      </c>
      <c r="X589" s="11">
        <v>2017</v>
      </c>
      <c r="Y589" s="11">
        <v>8</v>
      </c>
      <c r="Z589" s="11" t="s">
        <v>43</v>
      </c>
      <c r="AA589" s="45" t="s">
        <v>52</v>
      </c>
      <c r="AB589" s="46">
        <v>43045</v>
      </c>
      <c r="AC589" s="45"/>
      <c r="AD589" s="47" t="s">
        <v>102</v>
      </c>
      <c r="AE589" s="47"/>
    </row>
    <row r="590" spans="1:31" s="58" customFormat="1" ht="13.15" customHeight="1" x14ac:dyDescent="0.25">
      <c r="A590" s="11">
        <v>2025</v>
      </c>
      <c r="B590" s="11">
        <v>12</v>
      </c>
      <c r="C590" s="11">
        <v>12</v>
      </c>
      <c r="D590" s="11">
        <v>16</v>
      </c>
      <c r="E590" s="11">
        <v>1</v>
      </c>
      <c r="F590" s="59">
        <v>30</v>
      </c>
      <c r="G590" s="11">
        <v>3812144</v>
      </c>
      <c r="H590" s="44" t="s">
        <v>365</v>
      </c>
      <c r="I590" s="44" t="s">
        <v>366</v>
      </c>
      <c r="J590" s="44" t="s">
        <v>35</v>
      </c>
      <c r="K590" s="44">
        <f>O590+O591+O592+O593+O594+O595</f>
        <v>18980000</v>
      </c>
      <c r="L590" s="11">
        <v>111</v>
      </c>
      <c r="M590" s="44" t="s">
        <v>1043</v>
      </c>
      <c r="N590" s="57">
        <v>2798309</v>
      </c>
      <c r="O590" s="57">
        <v>2798309</v>
      </c>
      <c r="P590" s="47" t="s">
        <v>37</v>
      </c>
      <c r="Q590" s="47"/>
      <c r="R590" s="11"/>
      <c r="S590" s="11" t="s">
        <v>263</v>
      </c>
      <c r="T590" s="47" t="s">
        <v>367</v>
      </c>
      <c r="U590" s="11" t="s">
        <v>40</v>
      </c>
      <c r="V590" s="11" t="s">
        <v>41</v>
      </c>
      <c r="W590" s="11" t="s">
        <v>42</v>
      </c>
      <c r="X590" s="11">
        <v>2017</v>
      </c>
      <c r="Y590" s="11">
        <v>31</v>
      </c>
      <c r="Z590" s="11" t="s">
        <v>43</v>
      </c>
      <c r="AA590" s="45" t="s">
        <v>52</v>
      </c>
      <c r="AB590" s="46">
        <v>43045</v>
      </c>
      <c r="AC590" s="45"/>
      <c r="AD590" s="47" t="s">
        <v>102</v>
      </c>
      <c r="AE590" s="47"/>
    </row>
    <row r="591" spans="1:31" s="58" customFormat="1" ht="13.15" customHeight="1" x14ac:dyDescent="0.25">
      <c r="A591" s="11">
        <v>2025</v>
      </c>
      <c r="B591" s="11">
        <v>12</v>
      </c>
      <c r="C591" s="11">
        <v>12</v>
      </c>
      <c r="D591" s="11">
        <v>16</v>
      </c>
      <c r="E591" s="11">
        <v>1</v>
      </c>
      <c r="F591" s="59">
        <v>30</v>
      </c>
      <c r="G591" s="11">
        <v>3812144</v>
      </c>
      <c r="H591" s="44" t="s">
        <v>365</v>
      </c>
      <c r="I591" s="44" t="s">
        <v>366</v>
      </c>
      <c r="J591" s="44" t="s">
        <v>35</v>
      </c>
      <c r="K591" s="44"/>
      <c r="L591" s="11">
        <v>133</v>
      </c>
      <c r="M591" s="44" t="s">
        <v>1043</v>
      </c>
      <c r="N591" s="44">
        <v>2190000</v>
      </c>
      <c r="O591" s="44">
        <v>2190000</v>
      </c>
      <c r="P591" s="47" t="s">
        <v>53</v>
      </c>
      <c r="Q591" s="47"/>
      <c r="R591" s="11"/>
      <c r="S591" s="11" t="s">
        <v>263</v>
      </c>
      <c r="T591" s="47" t="s">
        <v>367</v>
      </c>
      <c r="U591" s="11" t="s">
        <v>40</v>
      </c>
      <c r="V591" s="11" t="s">
        <v>41</v>
      </c>
      <c r="W591" s="11" t="s">
        <v>42</v>
      </c>
      <c r="X591" s="11">
        <v>2017</v>
      </c>
      <c r="Y591" s="11">
        <v>31</v>
      </c>
      <c r="Z591" s="11" t="s">
        <v>43</v>
      </c>
      <c r="AA591" s="45" t="s">
        <v>52</v>
      </c>
      <c r="AB591" s="46">
        <v>43045</v>
      </c>
      <c r="AC591" s="45"/>
      <c r="AD591" s="47" t="s">
        <v>102</v>
      </c>
      <c r="AE591" s="47"/>
    </row>
    <row r="592" spans="1:31" s="58" customFormat="1" ht="13.15" customHeight="1" x14ac:dyDescent="0.25">
      <c r="A592" s="11">
        <v>2025</v>
      </c>
      <c r="B592" s="11">
        <v>12</v>
      </c>
      <c r="C592" s="11">
        <v>12</v>
      </c>
      <c r="D592" s="11">
        <v>16</v>
      </c>
      <c r="E592" s="11">
        <v>1</v>
      </c>
      <c r="F592" s="59">
        <v>30</v>
      </c>
      <c r="G592" s="11">
        <v>3812144</v>
      </c>
      <c r="H592" s="44" t="s">
        <v>365</v>
      </c>
      <c r="I592" s="44" t="s">
        <v>366</v>
      </c>
      <c r="J592" s="44" t="s">
        <v>35</v>
      </c>
      <c r="K592" s="44"/>
      <c r="L592" s="11">
        <v>199</v>
      </c>
      <c r="M592" s="44" t="s">
        <v>1043</v>
      </c>
      <c r="N592" s="57">
        <v>4501691</v>
      </c>
      <c r="O592" s="57">
        <v>4501691</v>
      </c>
      <c r="P592" s="47" t="s">
        <v>118</v>
      </c>
      <c r="Q592" s="47"/>
      <c r="R592" s="11"/>
      <c r="S592" s="11" t="s">
        <v>263</v>
      </c>
      <c r="T592" s="47" t="s">
        <v>367</v>
      </c>
      <c r="U592" s="11" t="s">
        <v>40</v>
      </c>
      <c r="V592" s="11" t="s">
        <v>41</v>
      </c>
      <c r="W592" s="11" t="s">
        <v>42</v>
      </c>
      <c r="X592" s="11">
        <v>2017</v>
      </c>
      <c r="Y592" s="11">
        <v>31</v>
      </c>
      <c r="Z592" s="11" t="s">
        <v>43</v>
      </c>
      <c r="AA592" s="45" t="s">
        <v>52</v>
      </c>
      <c r="AB592" s="46">
        <v>43045</v>
      </c>
      <c r="AC592" s="45"/>
      <c r="AD592" s="47" t="s">
        <v>102</v>
      </c>
      <c r="AE592" s="47"/>
    </row>
    <row r="593" spans="1:31" s="58" customFormat="1" ht="13.15" customHeight="1" x14ac:dyDescent="0.25">
      <c r="A593" s="11">
        <v>2025</v>
      </c>
      <c r="B593" s="11">
        <v>12</v>
      </c>
      <c r="C593" s="11">
        <v>12</v>
      </c>
      <c r="D593" s="11">
        <v>16</v>
      </c>
      <c r="E593" s="11">
        <v>1</v>
      </c>
      <c r="F593" s="59">
        <v>30</v>
      </c>
      <c r="G593" s="11">
        <v>3812144</v>
      </c>
      <c r="H593" s="44" t="s">
        <v>365</v>
      </c>
      <c r="I593" s="44" t="s">
        <v>366</v>
      </c>
      <c r="J593" s="44" t="s">
        <v>35</v>
      </c>
      <c r="K593" s="44"/>
      <c r="L593" s="11">
        <v>114</v>
      </c>
      <c r="M593" s="44" t="s">
        <v>1043</v>
      </c>
      <c r="N593" s="57">
        <v>2798309</v>
      </c>
      <c r="O593" s="57">
        <v>2798309</v>
      </c>
      <c r="P593" s="47" t="s">
        <v>1490</v>
      </c>
      <c r="Q593" s="47"/>
      <c r="R593" s="11"/>
      <c r="S593" s="11" t="s">
        <v>263</v>
      </c>
      <c r="T593" s="47" t="s">
        <v>367</v>
      </c>
      <c r="U593" s="11" t="s">
        <v>40</v>
      </c>
      <c r="V593" s="11" t="s">
        <v>41</v>
      </c>
      <c r="W593" s="11" t="s">
        <v>42</v>
      </c>
      <c r="X593" s="11">
        <v>2017</v>
      </c>
      <c r="Y593" s="11">
        <v>31</v>
      </c>
      <c r="Z593" s="11" t="s">
        <v>43</v>
      </c>
      <c r="AA593" s="45" t="s">
        <v>52</v>
      </c>
      <c r="AB593" s="46">
        <v>43045</v>
      </c>
      <c r="AC593" s="45"/>
      <c r="AD593" s="47" t="s">
        <v>102</v>
      </c>
      <c r="AE593" s="47"/>
    </row>
    <row r="594" spans="1:31" s="58" customFormat="1" ht="13.15" customHeight="1" x14ac:dyDescent="0.25">
      <c r="A594" s="11">
        <v>2025</v>
      </c>
      <c r="B594" s="11">
        <v>12</v>
      </c>
      <c r="C594" s="11">
        <v>12</v>
      </c>
      <c r="D594" s="11">
        <v>16</v>
      </c>
      <c r="E594" s="11">
        <v>1</v>
      </c>
      <c r="F594" s="59">
        <v>30</v>
      </c>
      <c r="G594" s="11">
        <v>3812144</v>
      </c>
      <c r="H594" s="44" t="s">
        <v>365</v>
      </c>
      <c r="I594" s="44" t="s">
        <v>366</v>
      </c>
      <c r="J594" s="44" t="s">
        <v>35</v>
      </c>
      <c r="K594" s="44"/>
      <c r="L594" s="11">
        <v>133</v>
      </c>
      <c r="M594" s="44" t="s">
        <v>1043</v>
      </c>
      <c r="N594" s="44">
        <v>2190000</v>
      </c>
      <c r="O594" s="44">
        <v>2190000</v>
      </c>
      <c r="P594" s="47" t="s">
        <v>1483</v>
      </c>
      <c r="Q594" s="47"/>
      <c r="R594" s="11"/>
      <c r="S594" s="11" t="s">
        <v>263</v>
      </c>
      <c r="T594" s="47" t="s">
        <v>367</v>
      </c>
      <c r="U594" s="11" t="s">
        <v>40</v>
      </c>
      <c r="V594" s="11" t="s">
        <v>41</v>
      </c>
      <c r="W594" s="11" t="s">
        <v>42</v>
      </c>
      <c r="X594" s="11">
        <v>2017</v>
      </c>
      <c r="Y594" s="11">
        <v>31</v>
      </c>
      <c r="Z594" s="11" t="s">
        <v>43</v>
      </c>
      <c r="AA594" s="45" t="s">
        <v>52</v>
      </c>
      <c r="AB594" s="46">
        <v>43045</v>
      </c>
      <c r="AC594" s="45"/>
      <c r="AD594" s="47" t="s">
        <v>102</v>
      </c>
      <c r="AE594" s="47"/>
    </row>
    <row r="595" spans="1:31" s="58" customFormat="1" ht="13.15" customHeight="1" x14ac:dyDescent="0.25">
      <c r="A595" s="11">
        <v>2025</v>
      </c>
      <c r="B595" s="11">
        <v>12</v>
      </c>
      <c r="C595" s="11">
        <v>12</v>
      </c>
      <c r="D595" s="11">
        <v>16</v>
      </c>
      <c r="E595" s="11">
        <v>1</v>
      </c>
      <c r="F595" s="59">
        <v>30</v>
      </c>
      <c r="G595" s="11">
        <v>3812144</v>
      </c>
      <c r="H595" s="44" t="s">
        <v>365</v>
      </c>
      <c r="I595" s="44" t="s">
        <v>366</v>
      </c>
      <c r="J595" s="44" t="s">
        <v>35</v>
      </c>
      <c r="K595" s="44"/>
      <c r="L595" s="11">
        <v>199</v>
      </c>
      <c r="M595" s="44" t="s">
        <v>1043</v>
      </c>
      <c r="N595" s="57">
        <v>4501691</v>
      </c>
      <c r="O595" s="57">
        <v>4501691</v>
      </c>
      <c r="P595" s="47" t="s">
        <v>1484</v>
      </c>
      <c r="Q595" s="47"/>
      <c r="R595" s="11"/>
      <c r="S595" s="11" t="s">
        <v>263</v>
      </c>
      <c r="T595" s="47" t="s">
        <v>367</v>
      </c>
      <c r="U595" s="11" t="s">
        <v>40</v>
      </c>
      <c r="V595" s="11" t="s">
        <v>41</v>
      </c>
      <c r="W595" s="11" t="s">
        <v>42</v>
      </c>
      <c r="X595" s="11">
        <v>2017</v>
      </c>
      <c r="Y595" s="11">
        <v>31</v>
      </c>
      <c r="Z595" s="11" t="s">
        <v>43</v>
      </c>
      <c r="AA595" s="45" t="s">
        <v>52</v>
      </c>
      <c r="AB595" s="46">
        <v>43045</v>
      </c>
      <c r="AC595" s="45"/>
      <c r="AD595" s="47" t="s">
        <v>102</v>
      </c>
      <c r="AE595" s="47"/>
    </row>
    <row r="596" spans="1:31" s="58" customFormat="1" ht="30" customHeight="1" x14ac:dyDescent="0.25">
      <c r="A596" s="11">
        <v>2025</v>
      </c>
      <c r="B596" s="11">
        <v>12</v>
      </c>
      <c r="C596" s="11">
        <v>12</v>
      </c>
      <c r="D596" s="11">
        <v>16</v>
      </c>
      <c r="E596" s="11">
        <v>1</v>
      </c>
      <c r="F596" s="59">
        <v>30</v>
      </c>
      <c r="G596" s="11">
        <v>4230132</v>
      </c>
      <c r="H596" s="44" t="s">
        <v>368</v>
      </c>
      <c r="I596" s="44" t="s">
        <v>369</v>
      </c>
      <c r="J596" s="44" t="s">
        <v>35</v>
      </c>
      <c r="K596" s="44">
        <f>O596+O597</f>
        <v>6200000</v>
      </c>
      <c r="L596" s="11">
        <v>111</v>
      </c>
      <c r="M596" s="44" t="s">
        <v>370</v>
      </c>
      <c r="N596" s="44">
        <v>3100000</v>
      </c>
      <c r="O596" s="44">
        <v>3100000</v>
      </c>
      <c r="P596" s="47" t="s">
        <v>37</v>
      </c>
      <c r="Q596" s="47"/>
      <c r="R596" s="11"/>
      <c r="S596" s="11" t="s">
        <v>263</v>
      </c>
      <c r="T596" s="47" t="s">
        <v>371</v>
      </c>
      <c r="U596" s="11" t="s">
        <v>40</v>
      </c>
      <c r="V596" s="11" t="s">
        <v>41</v>
      </c>
      <c r="W596" s="11" t="s">
        <v>42</v>
      </c>
      <c r="X596" s="11">
        <v>2010</v>
      </c>
      <c r="Y596" s="11">
        <v>14</v>
      </c>
      <c r="Z596" s="11" t="s">
        <v>43</v>
      </c>
      <c r="AA596" s="45" t="s">
        <v>372</v>
      </c>
      <c r="AB596" s="46">
        <v>40290</v>
      </c>
      <c r="AC596" s="45"/>
      <c r="AD596" s="47" t="s">
        <v>102</v>
      </c>
      <c r="AE596" s="47"/>
    </row>
    <row r="597" spans="1:31" s="58" customFormat="1" ht="30" customHeight="1" x14ac:dyDescent="0.25">
      <c r="A597" s="11">
        <v>2025</v>
      </c>
      <c r="B597" s="11">
        <v>12</v>
      </c>
      <c r="C597" s="11">
        <v>12</v>
      </c>
      <c r="D597" s="11">
        <v>16</v>
      </c>
      <c r="E597" s="11">
        <v>1</v>
      </c>
      <c r="F597" s="59">
        <v>30</v>
      </c>
      <c r="G597" s="11">
        <v>4230132</v>
      </c>
      <c r="H597" s="44" t="s">
        <v>368</v>
      </c>
      <c r="I597" s="44" t="s">
        <v>369</v>
      </c>
      <c r="J597" s="44" t="s">
        <v>35</v>
      </c>
      <c r="K597" s="44"/>
      <c r="L597" s="11">
        <v>114</v>
      </c>
      <c r="M597" s="44" t="s">
        <v>370</v>
      </c>
      <c r="N597" s="44">
        <v>3100000</v>
      </c>
      <c r="O597" s="44">
        <v>3100000</v>
      </c>
      <c r="P597" s="47" t="s">
        <v>1490</v>
      </c>
      <c r="Q597" s="47"/>
      <c r="R597" s="11"/>
      <c r="S597" s="11" t="s">
        <v>263</v>
      </c>
      <c r="T597" s="47" t="s">
        <v>371</v>
      </c>
      <c r="U597" s="11" t="s">
        <v>40</v>
      </c>
      <c r="V597" s="11" t="s">
        <v>41</v>
      </c>
      <c r="W597" s="11" t="s">
        <v>42</v>
      </c>
      <c r="X597" s="11">
        <v>2010</v>
      </c>
      <c r="Y597" s="11">
        <v>14</v>
      </c>
      <c r="Z597" s="11" t="s">
        <v>43</v>
      </c>
      <c r="AA597" s="45" t="s">
        <v>372</v>
      </c>
      <c r="AB597" s="46">
        <v>40290</v>
      </c>
      <c r="AC597" s="45"/>
      <c r="AD597" s="47" t="s">
        <v>102</v>
      </c>
      <c r="AE597" s="47"/>
    </row>
    <row r="598" spans="1:31" s="58" customFormat="1" ht="13.15" customHeight="1" x14ac:dyDescent="0.25">
      <c r="A598" s="11">
        <v>2025</v>
      </c>
      <c r="B598" s="11">
        <v>12</v>
      </c>
      <c r="C598" s="11">
        <v>12</v>
      </c>
      <c r="D598" s="11">
        <v>16</v>
      </c>
      <c r="E598" s="11">
        <v>1</v>
      </c>
      <c r="F598" s="59">
        <v>30</v>
      </c>
      <c r="G598" s="11">
        <v>4822900</v>
      </c>
      <c r="H598" s="44" t="s">
        <v>373</v>
      </c>
      <c r="I598" s="44" t="s">
        <v>374</v>
      </c>
      <c r="J598" s="44" t="s">
        <v>35</v>
      </c>
      <c r="K598" s="44">
        <f>O598+O599</f>
        <v>5596618</v>
      </c>
      <c r="L598" s="11">
        <v>111</v>
      </c>
      <c r="M598" s="44" t="s">
        <v>375</v>
      </c>
      <c r="N598" s="57">
        <v>2798309</v>
      </c>
      <c r="O598" s="57">
        <v>2798309</v>
      </c>
      <c r="P598" s="47" t="s">
        <v>37</v>
      </c>
      <c r="Q598" s="47"/>
      <c r="R598" s="11"/>
      <c r="S598" s="11" t="s">
        <v>263</v>
      </c>
      <c r="T598" s="47" t="s">
        <v>1194</v>
      </c>
      <c r="U598" s="11" t="s">
        <v>40</v>
      </c>
      <c r="V598" s="11" t="s">
        <v>41</v>
      </c>
      <c r="W598" s="11" t="s">
        <v>42</v>
      </c>
      <c r="X598" s="11">
        <v>2015</v>
      </c>
      <c r="Y598" s="11">
        <v>7</v>
      </c>
      <c r="Z598" s="11" t="s">
        <v>636</v>
      </c>
      <c r="AA598" s="45" t="s">
        <v>376</v>
      </c>
      <c r="AB598" s="46">
        <v>42430</v>
      </c>
      <c r="AC598" s="45"/>
      <c r="AD598" s="47" t="s">
        <v>102</v>
      </c>
      <c r="AE598" s="47"/>
    </row>
    <row r="599" spans="1:31" s="58" customFormat="1" ht="13.15" customHeight="1" x14ac:dyDescent="0.25">
      <c r="A599" s="11">
        <v>2025</v>
      </c>
      <c r="B599" s="11">
        <v>12</v>
      </c>
      <c r="C599" s="11">
        <v>12</v>
      </c>
      <c r="D599" s="11">
        <v>16</v>
      </c>
      <c r="E599" s="11">
        <v>1</v>
      </c>
      <c r="F599" s="59">
        <v>30</v>
      </c>
      <c r="G599" s="11">
        <v>4822900</v>
      </c>
      <c r="H599" s="44" t="s">
        <v>373</v>
      </c>
      <c r="I599" s="44" t="s">
        <v>374</v>
      </c>
      <c r="J599" s="44" t="s">
        <v>35</v>
      </c>
      <c r="K599" s="44"/>
      <c r="L599" s="11">
        <v>114</v>
      </c>
      <c r="M599" s="44" t="s">
        <v>375</v>
      </c>
      <c r="N599" s="57">
        <v>2798309</v>
      </c>
      <c r="O599" s="57">
        <v>2798309</v>
      </c>
      <c r="P599" s="47" t="s">
        <v>1490</v>
      </c>
      <c r="Q599" s="47"/>
      <c r="R599" s="11"/>
      <c r="S599" s="11" t="s">
        <v>263</v>
      </c>
      <c r="T599" s="47" t="s">
        <v>1194</v>
      </c>
      <c r="U599" s="11" t="s">
        <v>40</v>
      </c>
      <c r="V599" s="11" t="s">
        <v>41</v>
      </c>
      <c r="W599" s="11" t="s">
        <v>42</v>
      </c>
      <c r="X599" s="11">
        <v>2015</v>
      </c>
      <c r="Y599" s="11">
        <v>7</v>
      </c>
      <c r="Z599" s="11" t="s">
        <v>636</v>
      </c>
      <c r="AA599" s="45" t="s">
        <v>376</v>
      </c>
      <c r="AB599" s="46">
        <v>42430</v>
      </c>
      <c r="AC599" s="45"/>
      <c r="AD599" s="47" t="s">
        <v>102</v>
      </c>
      <c r="AE599" s="47"/>
    </row>
    <row r="600" spans="1:31" s="58" customFormat="1" ht="13.15" customHeight="1" x14ac:dyDescent="0.25">
      <c r="A600" s="11">
        <v>2025</v>
      </c>
      <c r="B600" s="11">
        <v>12</v>
      </c>
      <c r="C600" s="11">
        <v>12</v>
      </c>
      <c r="D600" s="11">
        <v>16</v>
      </c>
      <c r="E600" s="11">
        <v>1</v>
      </c>
      <c r="F600" s="59">
        <v>32</v>
      </c>
      <c r="G600" s="11">
        <v>5225107</v>
      </c>
      <c r="H600" s="44" t="s">
        <v>746</v>
      </c>
      <c r="I600" s="44" t="s">
        <v>747</v>
      </c>
      <c r="J600" s="44" t="s">
        <v>35</v>
      </c>
      <c r="K600" s="44">
        <f>O600+O601+O602+O606+O603+O604+O605</f>
        <v>12549949</v>
      </c>
      <c r="L600" s="11">
        <v>111</v>
      </c>
      <c r="M600" s="44" t="s">
        <v>748</v>
      </c>
      <c r="N600" s="44">
        <v>4600000</v>
      </c>
      <c r="O600" s="44">
        <v>4600000</v>
      </c>
      <c r="P600" s="47" t="s">
        <v>37</v>
      </c>
      <c r="Q600" s="47"/>
      <c r="R600" s="11"/>
      <c r="S600" s="11" t="s">
        <v>724</v>
      </c>
      <c r="T600" s="47" t="s">
        <v>1246</v>
      </c>
      <c r="U600" s="11" t="s">
        <v>40</v>
      </c>
      <c r="V600" s="11" t="s">
        <v>41</v>
      </c>
      <c r="W600" s="11" t="s">
        <v>42</v>
      </c>
      <c r="X600" s="11">
        <v>2023</v>
      </c>
      <c r="Y600" s="11">
        <v>1</v>
      </c>
      <c r="Z600" s="11" t="s">
        <v>43</v>
      </c>
      <c r="AA600" s="45" t="s">
        <v>52</v>
      </c>
      <c r="AB600" s="46">
        <v>44927</v>
      </c>
      <c r="AC600" s="45"/>
      <c r="AD600" s="47" t="s">
        <v>102</v>
      </c>
      <c r="AE600" s="47"/>
    </row>
    <row r="601" spans="1:31" s="58" customFormat="1" ht="13.15" customHeight="1" x14ac:dyDescent="0.25">
      <c r="A601" s="11">
        <v>2025</v>
      </c>
      <c r="B601" s="11">
        <v>12</v>
      </c>
      <c r="C601" s="11">
        <v>12</v>
      </c>
      <c r="D601" s="11">
        <v>16</v>
      </c>
      <c r="E601" s="11">
        <v>1</v>
      </c>
      <c r="F601" s="59">
        <v>32</v>
      </c>
      <c r="G601" s="11">
        <v>5225107</v>
      </c>
      <c r="H601" s="44" t="s">
        <v>746</v>
      </c>
      <c r="I601" s="44" t="s">
        <v>747</v>
      </c>
      <c r="J601" s="44" t="s">
        <v>35</v>
      </c>
      <c r="K601" s="44"/>
      <c r="L601" s="11">
        <v>133</v>
      </c>
      <c r="M601" s="44" t="s">
        <v>748</v>
      </c>
      <c r="N601" s="44">
        <v>1380000</v>
      </c>
      <c r="O601" s="44">
        <v>1380000</v>
      </c>
      <c r="P601" s="47" t="s">
        <v>1287</v>
      </c>
      <c r="Q601" s="47"/>
      <c r="R601" s="11"/>
      <c r="S601" s="11" t="s">
        <v>724</v>
      </c>
      <c r="T601" s="47" t="s">
        <v>1246</v>
      </c>
      <c r="U601" s="11" t="s">
        <v>40</v>
      </c>
      <c r="V601" s="11" t="s">
        <v>41</v>
      </c>
      <c r="W601" s="11" t="s">
        <v>42</v>
      </c>
      <c r="X601" s="11">
        <v>2023</v>
      </c>
      <c r="Y601" s="11">
        <v>1</v>
      </c>
      <c r="Z601" s="11" t="s">
        <v>43</v>
      </c>
      <c r="AA601" s="45" t="s">
        <v>52</v>
      </c>
      <c r="AB601" s="46">
        <v>44927</v>
      </c>
      <c r="AC601" s="45"/>
      <c r="AD601" s="47" t="s">
        <v>102</v>
      </c>
      <c r="AE601" s="47"/>
    </row>
    <row r="602" spans="1:31" s="58" customFormat="1" ht="13.15" customHeight="1" x14ac:dyDescent="0.25">
      <c r="A602" s="11">
        <v>2025</v>
      </c>
      <c r="B602" s="11">
        <v>12</v>
      </c>
      <c r="C602" s="11">
        <v>12</v>
      </c>
      <c r="D602" s="11">
        <v>16</v>
      </c>
      <c r="E602" s="11">
        <v>1</v>
      </c>
      <c r="F602" s="59">
        <v>32</v>
      </c>
      <c r="G602" s="11">
        <v>5225107</v>
      </c>
      <c r="H602" s="44" t="s">
        <v>746</v>
      </c>
      <c r="I602" s="44" t="s">
        <v>747</v>
      </c>
      <c r="J602" s="44" t="s">
        <v>35</v>
      </c>
      <c r="K602" s="44"/>
      <c r="L602" s="11">
        <v>123</v>
      </c>
      <c r="M602" s="44" t="s">
        <v>748</v>
      </c>
      <c r="N602" s="44">
        <v>341550</v>
      </c>
      <c r="O602" s="44">
        <v>341550</v>
      </c>
      <c r="P602" s="47" t="s">
        <v>1486</v>
      </c>
      <c r="Q602" s="47"/>
      <c r="R602" s="11"/>
      <c r="S602" s="11" t="s">
        <v>724</v>
      </c>
      <c r="T602" s="47" t="s">
        <v>1246</v>
      </c>
      <c r="U602" s="11" t="s">
        <v>40</v>
      </c>
      <c r="V602" s="11" t="s">
        <v>41</v>
      </c>
      <c r="W602" s="11" t="s">
        <v>42</v>
      </c>
      <c r="X602" s="11">
        <v>2023</v>
      </c>
      <c r="Y602" s="11">
        <v>1</v>
      </c>
      <c r="Z602" s="11" t="s">
        <v>43</v>
      </c>
      <c r="AA602" s="45" t="s">
        <v>52</v>
      </c>
      <c r="AB602" s="46">
        <v>44927</v>
      </c>
      <c r="AC602" s="45"/>
      <c r="AD602" s="47" t="s">
        <v>102</v>
      </c>
      <c r="AE602" s="47"/>
    </row>
    <row r="603" spans="1:31" s="58" customFormat="1" ht="13.15" customHeight="1" x14ac:dyDescent="0.25">
      <c r="A603" s="11">
        <v>2025</v>
      </c>
      <c r="B603" s="11">
        <v>12</v>
      </c>
      <c r="C603" s="11">
        <v>12</v>
      </c>
      <c r="D603" s="11">
        <v>16</v>
      </c>
      <c r="E603" s="11">
        <v>1</v>
      </c>
      <c r="F603" s="59">
        <v>32</v>
      </c>
      <c r="G603" s="11">
        <v>5225107</v>
      </c>
      <c r="H603" s="44" t="s">
        <v>746</v>
      </c>
      <c r="I603" s="44" t="s">
        <v>747</v>
      </c>
      <c r="J603" s="44" t="s">
        <v>35</v>
      </c>
      <c r="K603" s="44"/>
      <c r="L603" s="11">
        <v>114</v>
      </c>
      <c r="M603" s="44" t="s">
        <v>748</v>
      </c>
      <c r="N603" s="44">
        <v>4600000</v>
      </c>
      <c r="O603" s="44">
        <v>4600000</v>
      </c>
      <c r="P603" s="47" t="s">
        <v>1490</v>
      </c>
      <c r="Q603" s="47"/>
      <c r="R603" s="11"/>
      <c r="S603" s="11" t="s">
        <v>724</v>
      </c>
      <c r="T603" s="47" t="s">
        <v>1246</v>
      </c>
      <c r="U603" s="11" t="s">
        <v>40</v>
      </c>
      <c r="V603" s="11" t="s">
        <v>41</v>
      </c>
      <c r="W603" s="11" t="s">
        <v>42</v>
      </c>
      <c r="X603" s="11">
        <v>2023</v>
      </c>
      <c r="Y603" s="11">
        <v>1</v>
      </c>
      <c r="Z603" s="11" t="s">
        <v>43</v>
      </c>
      <c r="AA603" s="45" t="s">
        <v>52</v>
      </c>
      <c r="AB603" s="46">
        <v>44927</v>
      </c>
      <c r="AC603" s="45"/>
      <c r="AD603" s="47" t="s">
        <v>102</v>
      </c>
      <c r="AE603" s="47"/>
    </row>
    <row r="604" spans="1:31" s="58" customFormat="1" ht="13.15" customHeight="1" x14ac:dyDescent="0.25">
      <c r="A604" s="11">
        <v>2025</v>
      </c>
      <c r="B604" s="11">
        <v>12</v>
      </c>
      <c r="C604" s="11">
        <v>12</v>
      </c>
      <c r="D604" s="11">
        <v>16</v>
      </c>
      <c r="E604" s="11">
        <v>1</v>
      </c>
      <c r="F604" s="59">
        <v>32</v>
      </c>
      <c r="G604" s="11">
        <v>5225107</v>
      </c>
      <c r="H604" s="44" t="s">
        <v>746</v>
      </c>
      <c r="I604" s="44" t="s">
        <v>747</v>
      </c>
      <c r="J604" s="44" t="s">
        <v>35</v>
      </c>
      <c r="K604" s="44"/>
      <c r="L604" s="11">
        <v>133</v>
      </c>
      <c r="M604" s="44" t="s">
        <v>748</v>
      </c>
      <c r="N604" s="44">
        <v>1380000</v>
      </c>
      <c r="O604" s="44">
        <v>1380000</v>
      </c>
      <c r="P604" s="47" t="s">
        <v>1483</v>
      </c>
      <c r="Q604" s="47"/>
      <c r="R604" s="11"/>
      <c r="S604" s="11" t="s">
        <v>724</v>
      </c>
      <c r="T604" s="47" t="s">
        <v>1246</v>
      </c>
      <c r="U604" s="11" t="s">
        <v>40</v>
      </c>
      <c r="V604" s="11" t="s">
        <v>41</v>
      </c>
      <c r="W604" s="11" t="s">
        <v>42</v>
      </c>
      <c r="X604" s="11">
        <v>2023</v>
      </c>
      <c r="Y604" s="11">
        <v>1</v>
      </c>
      <c r="Z604" s="11" t="s">
        <v>43</v>
      </c>
      <c r="AA604" s="45" t="s">
        <v>52</v>
      </c>
      <c r="AB604" s="46">
        <v>44927</v>
      </c>
      <c r="AC604" s="45"/>
      <c r="AD604" s="47" t="s">
        <v>102</v>
      </c>
      <c r="AE604" s="47"/>
    </row>
    <row r="605" spans="1:31" s="58" customFormat="1" ht="13.15" customHeight="1" x14ac:dyDescent="0.25">
      <c r="A605" s="11">
        <v>2025</v>
      </c>
      <c r="B605" s="11">
        <v>12</v>
      </c>
      <c r="C605" s="11">
        <v>12</v>
      </c>
      <c r="D605" s="11">
        <v>16</v>
      </c>
      <c r="E605" s="11">
        <v>1</v>
      </c>
      <c r="F605" s="59">
        <v>32</v>
      </c>
      <c r="G605" s="11">
        <v>5225107</v>
      </c>
      <c r="H605" s="44" t="s">
        <v>746</v>
      </c>
      <c r="I605" s="44" t="s">
        <v>747</v>
      </c>
      <c r="J605" s="44" t="s">
        <v>35</v>
      </c>
      <c r="K605" s="44"/>
      <c r="L605" s="11">
        <v>123</v>
      </c>
      <c r="M605" s="44" t="s">
        <v>748</v>
      </c>
      <c r="N605" s="44">
        <v>219937</v>
      </c>
      <c r="O605" s="44">
        <v>219937</v>
      </c>
      <c r="P605" s="47" t="s">
        <v>1499</v>
      </c>
      <c r="Q605" s="47"/>
      <c r="R605" s="11"/>
      <c r="S605" s="11" t="s">
        <v>724</v>
      </c>
      <c r="T605" s="47" t="s">
        <v>1246</v>
      </c>
      <c r="U605" s="11" t="s">
        <v>40</v>
      </c>
      <c r="V605" s="11" t="s">
        <v>41</v>
      </c>
      <c r="W605" s="11" t="s">
        <v>42</v>
      </c>
      <c r="X605" s="11">
        <v>2023</v>
      </c>
      <c r="Y605" s="11">
        <v>1</v>
      </c>
      <c r="Z605" s="11" t="s">
        <v>43</v>
      </c>
      <c r="AA605" s="45" t="s">
        <v>52</v>
      </c>
      <c r="AB605" s="46">
        <v>44927</v>
      </c>
      <c r="AC605" s="45"/>
      <c r="AD605" s="47" t="s">
        <v>102</v>
      </c>
      <c r="AE605" s="47"/>
    </row>
    <row r="606" spans="1:31" s="58" customFormat="1" ht="13.15" customHeight="1" x14ac:dyDescent="0.25">
      <c r="A606" s="11">
        <v>2025</v>
      </c>
      <c r="B606" s="11">
        <v>12</v>
      </c>
      <c r="C606" s="11">
        <v>12</v>
      </c>
      <c r="D606" s="11">
        <v>16</v>
      </c>
      <c r="E606" s="11">
        <v>1</v>
      </c>
      <c r="F606" s="59">
        <v>32</v>
      </c>
      <c r="G606" s="11">
        <v>5225107</v>
      </c>
      <c r="H606" s="44" t="s">
        <v>746</v>
      </c>
      <c r="I606" s="44" t="s">
        <v>747</v>
      </c>
      <c r="J606" s="44" t="s">
        <v>35</v>
      </c>
      <c r="K606" s="44"/>
      <c r="L606" s="11">
        <v>123</v>
      </c>
      <c r="M606" s="44" t="s">
        <v>748</v>
      </c>
      <c r="N606" s="51">
        <v>28462</v>
      </c>
      <c r="O606" s="51">
        <v>28462</v>
      </c>
      <c r="P606" s="47" t="s">
        <v>1489</v>
      </c>
      <c r="Q606" s="47"/>
      <c r="R606" s="11"/>
      <c r="S606" s="11" t="s">
        <v>724</v>
      </c>
      <c r="T606" s="47" t="s">
        <v>1246</v>
      </c>
      <c r="U606" s="11" t="s">
        <v>40</v>
      </c>
      <c r="V606" s="11" t="s">
        <v>41</v>
      </c>
      <c r="W606" s="11" t="s">
        <v>42</v>
      </c>
      <c r="X606" s="11">
        <v>2023</v>
      </c>
      <c r="Y606" s="11">
        <v>1</v>
      </c>
      <c r="Z606" s="11" t="s">
        <v>43</v>
      </c>
      <c r="AA606" s="45" t="s">
        <v>52</v>
      </c>
      <c r="AB606" s="46">
        <v>44927</v>
      </c>
      <c r="AC606" s="45"/>
      <c r="AD606" s="47" t="s">
        <v>102</v>
      </c>
      <c r="AE606" s="47"/>
    </row>
    <row r="607" spans="1:31" s="58" customFormat="1" ht="15" customHeight="1" x14ac:dyDescent="0.25">
      <c r="A607" s="11">
        <v>2025</v>
      </c>
      <c r="B607" s="11">
        <v>12</v>
      </c>
      <c r="C607" s="11">
        <v>12</v>
      </c>
      <c r="D607" s="11">
        <v>16</v>
      </c>
      <c r="E607" s="11">
        <v>1</v>
      </c>
      <c r="F607" s="59">
        <v>33</v>
      </c>
      <c r="G607" s="11">
        <v>2100248</v>
      </c>
      <c r="H607" s="44" t="s">
        <v>127</v>
      </c>
      <c r="I607" s="44" t="s">
        <v>378</v>
      </c>
      <c r="J607" s="44" t="s">
        <v>35</v>
      </c>
      <c r="K607" s="44">
        <f>N607+N608+N609+N610+N611+N612+N613+N614</f>
        <v>12193387</v>
      </c>
      <c r="L607" s="11">
        <v>111</v>
      </c>
      <c r="M607" s="44" t="s">
        <v>1047</v>
      </c>
      <c r="N607" s="44">
        <v>4200000</v>
      </c>
      <c r="O607" s="44">
        <v>4200000</v>
      </c>
      <c r="P607" s="47" t="s">
        <v>37</v>
      </c>
      <c r="Q607" s="47"/>
      <c r="R607" s="11"/>
      <c r="S607" s="11" t="s">
        <v>752</v>
      </c>
      <c r="T607" s="47" t="s">
        <v>1048</v>
      </c>
      <c r="U607" s="11" t="s">
        <v>40</v>
      </c>
      <c r="V607" s="11" t="s">
        <v>41</v>
      </c>
      <c r="W607" s="11" t="s">
        <v>42</v>
      </c>
      <c r="X607" s="11">
        <v>1994</v>
      </c>
      <c r="Y607" s="11">
        <v>31</v>
      </c>
      <c r="Z607" s="11" t="s">
        <v>1049</v>
      </c>
      <c r="AA607" s="45" t="s">
        <v>379</v>
      </c>
      <c r="AB607" s="46">
        <v>34639</v>
      </c>
      <c r="AC607" s="45"/>
      <c r="AD607" s="47" t="s">
        <v>102</v>
      </c>
      <c r="AE607" s="47"/>
    </row>
    <row r="608" spans="1:31" s="58" customFormat="1" ht="15" customHeight="1" x14ac:dyDescent="0.25">
      <c r="A608" s="11">
        <v>2025</v>
      </c>
      <c r="B608" s="11">
        <v>12</v>
      </c>
      <c r="C608" s="11">
        <v>12</v>
      </c>
      <c r="D608" s="11">
        <v>16</v>
      </c>
      <c r="E608" s="11">
        <v>1</v>
      </c>
      <c r="F608" s="59">
        <v>33</v>
      </c>
      <c r="G608" s="11">
        <v>2100248</v>
      </c>
      <c r="H608" s="44" t="s">
        <v>127</v>
      </c>
      <c r="I608" s="44" t="s">
        <v>378</v>
      </c>
      <c r="J608" s="44" t="s">
        <v>35</v>
      </c>
      <c r="K608" s="44"/>
      <c r="L608" s="11">
        <v>133</v>
      </c>
      <c r="M608" s="44" t="s">
        <v>1047</v>
      </c>
      <c r="N608" s="44">
        <v>1260000</v>
      </c>
      <c r="O608" s="44">
        <v>1260000</v>
      </c>
      <c r="P608" s="47" t="s">
        <v>1287</v>
      </c>
      <c r="Q608" s="47"/>
      <c r="R608" s="11"/>
      <c r="S608" s="11" t="s">
        <v>752</v>
      </c>
      <c r="T608" s="47" t="s">
        <v>1048</v>
      </c>
      <c r="U608" s="11" t="s">
        <v>40</v>
      </c>
      <c r="V608" s="11" t="s">
        <v>41</v>
      </c>
      <c r="W608" s="11" t="s">
        <v>42</v>
      </c>
      <c r="X608" s="11">
        <v>1994</v>
      </c>
      <c r="Y608" s="11">
        <v>31</v>
      </c>
      <c r="Z608" s="11" t="s">
        <v>1049</v>
      </c>
      <c r="AA608" s="45" t="s">
        <v>379</v>
      </c>
      <c r="AB608" s="46">
        <v>34639</v>
      </c>
      <c r="AC608" s="45"/>
      <c r="AD608" s="47" t="s">
        <v>102</v>
      </c>
      <c r="AE608" s="47"/>
    </row>
    <row r="609" spans="1:31" s="58" customFormat="1" ht="15" customHeight="1" x14ac:dyDescent="0.25">
      <c r="A609" s="11">
        <v>2025</v>
      </c>
      <c r="B609" s="11">
        <v>12</v>
      </c>
      <c r="C609" s="11">
        <v>12</v>
      </c>
      <c r="D609" s="11">
        <v>16</v>
      </c>
      <c r="E609" s="11">
        <v>1</v>
      </c>
      <c r="F609" s="59">
        <v>33</v>
      </c>
      <c r="G609" s="11">
        <v>2100248</v>
      </c>
      <c r="H609" s="44" t="s">
        <v>127</v>
      </c>
      <c r="I609" s="44" t="s">
        <v>378</v>
      </c>
      <c r="J609" s="44" t="s">
        <v>35</v>
      </c>
      <c r="K609" s="44"/>
      <c r="L609" s="11">
        <v>123</v>
      </c>
      <c r="M609" s="44" t="s">
        <v>1047</v>
      </c>
      <c r="N609" s="44">
        <v>538650</v>
      </c>
      <c r="O609" s="44">
        <v>538650</v>
      </c>
      <c r="P609" s="47" t="s">
        <v>1485</v>
      </c>
      <c r="Q609" s="47"/>
      <c r="R609" s="11"/>
      <c r="S609" s="11" t="s">
        <v>752</v>
      </c>
      <c r="T609" s="47" t="s">
        <v>1048</v>
      </c>
      <c r="U609" s="11" t="s">
        <v>40</v>
      </c>
      <c r="V609" s="11" t="s">
        <v>41</v>
      </c>
      <c r="W609" s="11" t="s">
        <v>42</v>
      </c>
      <c r="X609" s="11">
        <v>1994</v>
      </c>
      <c r="Y609" s="11">
        <v>31</v>
      </c>
      <c r="Z609" s="11" t="s">
        <v>1049</v>
      </c>
      <c r="AA609" s="45" t="s">
        <v>379</v>
      </c>
      <c r="AB609" s="46">
        <v>34639</v>
      </c>
      <c r="AC609" s="45"/>
      <c r="AD609" s="47" t="s">
        <v>102</v>
      </c>
      <c r="AE609" s="47"/>
    </row>
    <row r="610" spans="1:31" s="58" customFormat="1" ht="15" customHeight="1" x14ac:dyDescent="0.25">
      <c r="A610" s="11">
        <v>2025</v>
      </c>
      <c r="B610" s="11">
        <v>12</v>
      </c>
      <c r="C610" s="11">
        <v>12</v>
      </c>
      <c r="D610" s="11">
        <v>16</v>
      </c>
      <c r="E610" s="11">
        <v>1</v>
      </c>
      <c r="F610" s="59">
        <v>33</v>
      </c>
      <c r="G610" s="11">
        <v>2100248</v>
      </c>
      <c r="H610" s="44" t="s">
        <v>127</v>
      </c>
      <c r="I610" s="44" t="s">
        <v>378</v>
      </c>
      <c r="J610" s="44" t="s">
        <v>35</v>
      </c>
      <c r="K610" s="44"/>
      <c r="L610" s="11">
        <v>123</v>
      </c>
      <c r="M610" s="44" t="s">
        <v>1047</v>
      </c>
      <c r="N610" s="51">
        <v>283500</v>
      </c>
      <c r="O610" s="51">
        <v>283500</v>
      </c>
      <c r="P610" s="47" t="s">
        <v>1486</v>
      </c>
      <c r="Q610" s="47"/>
      <c r="R610" s="11"/>
      <c r="S610" s="11" t="s">
        <v>752</v>
      </c>
      <c r="T610" s="47" t="s">
        <v>1048</v>
      </c>
      <c r="U610" s="11" t="s">
        <v>40</v>
      </c>
      <c r="V610" s="11" t="s">
        <v>41</v>
      </c>
      <c r="W610" s="11" t="s">
        <v>42</v>
      </c>
      <c r="X610" s="11">
        <v>1994</v>
      </c>
      <c r="Y610" s="11">
        <v>31</v>
      </c>
      <c r="Z610" s="11" t="s">
        <v>1049</v>
      </c>
      <c r="AA610" s="45" t="s">
        <v>379</v>
      </c>
      <c r="AB610" s="46">
        <v>34639</v>
      </c>
      <c r="AC610" s="45"/>
      <c r="AD610" s="47" t="s">
        <v>102</v>
      </c>
      <c r="AE610" s="47"/>
    </row>
    <row r="611" spans="1:31" s="58" customFormat="1" ht="15" customHeight="1" x14ac:dyDescent="0.25">
      <c r="A611" s="11">
        <v>2025</v>
      </c>
      <c r="B611" s="11">
        <v>12</v>
      </c>
      <c r="C611" s="11">
        <v>12</v>
      </c>
      <c r="D611" s="11">
        <v>16</v>
      </c>
      <c r="E611" s="11">
        <v>1</v>
      </c>
      <c r="F611" s="59">
        <v>33</v>
      </c>
      <c r="G611" s="11">
        <v>2100248</v>
      </c>
      <c r="H611" s="44" t="s">
        <v>127</v>
      </c>
      <c r="I611" s="44" t="s">
        <v>378</v>
      </c>
      <c r="J611" s="44" t="s">
        <v>35</v>
      </c>
      <c r="K611" s="44"/>
      <c r="L611" s="11">
        <v>114</v>
      </c>
      <c r="M611" s="44" t="s">
        <v>1047</v>
      </c>
      <c r="N611" s="44">
        <v>4200000</v>
      </c>
      <c r="O611" s="44">
        <v>4200000</v>
      </c>
      <c r="P611" s="47" t="s">
        <v>1490</v>
      </c>
      <c r="Q611" s="47"/>
      <c r="R611" s="11"/>
      <c r="S611" s="11" t="s">
        <v>752</v>
      </c>
      <c r="T611" s="47" t="s">
        <v>1048</v>
      </c>
      <c r="U611" s="11" t="s">
        <v>40</v>
      </c>
      <c r="V611" s="11" t="s">
        <v>41</v>
      </c>
      <c r="W611" s="11" t="s">
        <v>42</v>
      </c>
      <c r="X611" s="11">
        <v>1994</v>
      </c>
      <c r="Y611" s="11">
        <v>31</v>
      </c>
      <c r="Z611" s="11" t="s">
        <v>1049</v>
      </c>
      <c r="AA611" s="45" t="s">
        <v>379</v>
      </c>
      <c r="AB611" s="46">
        <v>34639</v>
      </c>
      <c r="AC611" s="45"/>
      <c r="AD611" s="47" t="s">
        <v>102</v>
      </c>
      <c r="AE611" s="47"/>
    </row>
    <row r="612" spans="1:31" s="58" customFormat="1" ht="15" customHeight="1" x14ac:dyDescent="0.25">
      <c r="A612" s="11">
        <v>2025</v>
      </c>
      <c r="B612" s="11">
        <v>12</v>
      </c>
      <c r="C612" s="11">
        <v>12</v>
      </c>
      <c r="D612" s="11">
        <v>16</v>
      </c>
      <c r="E612" s="11">
        <v>1</v>
      </c>
      <c r="F612" s="59">
        <v>33</v>
      </c>
      <c r="G612" s="11">
        <v>2100248</v>
      </c>
      <c r="H612" s="44" t="s">
        <v>127</v>
      </c>
      <c r="I612" s="44" t="s">
        <v>378</v>
      </c>
      <c r="J612" s="44" t="s">
        <v>35</v>
      </c>
      <c r="K612" s="44"/>
      <c r="L612" s="11">
        <v>133</v>
      </c>
      <c r="M612" s="44" t="s">
        <v>1047</v>
      </c>
      <c r="N612" s="44">
        <v>1260000</v>
      </c>
      <c r="O612" s="44">
        <v>1260000</v>
      </c>
      <c r="P612" s="47" t="s">
        <v>1483</v>
      </c>
      <c r="Q612" s="47"/>
      <c r="R612" s="11"/>
      <c r="S612" s="11" t="s">
        <v>752</v>
      </c>
      <c r="T612" s="47" t="s">
        <v>1048</v>
      </c>
      <c r="U612" s="11" t="s">
        <v>40</v>
      </c>
      <c r="V612" s="11" t="s">
        <v>41</v>
      </c>
      <c r="W612" s="11" t="s">
        <v>42</v>
      </c>
      <c r="X612" s="11">
        <v>1994</v>
      </c>
      <c r="Y612" s="11">
        <v>31</v>
      </c>
      <c r="Z612" s="11" t="s">
        <v>1049</v>
      </c>
      <c r="AA612" s="45" t="s">
        <v>379</v>
      </c>
      <c r="AB612" s="46">
        <v>34639</v>
      </c>
      <c r="AC612" s="45"/>
      <c r="AD612" s="47" t="s">
        <v>102</v>
      </c>
      <c r="AE612" s="47"/>
    </row>
    <row r="613" spans="1:31" s="58" customFormat="1" ht="15" customHeight="1" x14ac:dyDescent="0.25">
      <c r="A613" s="11">
        <v>2025</v>
      </c>
      <c r="B613" s="11">
        <v>12</v>
      </c>
      <c r="C613" s="11">
        <v>12</v>
      </c>
      <c r="D613" s="11">
        <v>16</v>
      </c>
      <c r="E613" s="11">
        <v>1</v>
      </c>
      <c r="F613" s="59">
        <v>33</v>
      </c>
      <c r="G613" s="11">
        <v>2100248</v>
      </c>
      <c r="H613" s="44" t="s">
        <v>127</v>
      </c>
      <c r="I613" s="44" t="s">
        <v>378</v>
      </c>
      <c r="J613" s="44" t="s">
        <v>35</v>
      </c>
      <c r="K613" s="44"/>
      <c r="L613" s="11">
        <v>123</v>
      </c>
      <c r="M613" s="44" t="s">
        <v>1047</v>
      </c>
      <c r="N613" s="44">
        <v>427612</v>
      </c>
      <c r="O613" s="44">
        <v>427612</v>
      </c>
      <c r="P613" s="47" t="s">
        <v>1499</v>
      </c>
      <c r="Q613" s="47"/>
      <c r="R613" s="11"/>
      <c r="S613" s="11" t="s">
        <v>752</v>
      </c>
      <c r="T613" s="47" t="s">
        <v>1048</v>
      </c>
      <c r="U613" s="11" t="s">
        <v>40</v>
      </c>
      <c r="V613" s="11" t="s">
        <v>41</v>
      </c>
      <c r="W613" s="11" t="s">
        <v>42</v>
      </c>
      <c r="X613" s="11">
        <v>1994</v>
      </c>
      <c r="Y613" s="11">
        <v>31</v>
      </c>
      <c r="Z613" s="11" t="s">
        <v>1049</v>
      </c>
      <c r="AA613" s="45" t="s">
        <v>379</v>
      </c>
      <c r="AB613" s="46">
        <v>34639</v>
      </c>
      <c r="AC613" s="45"/>
      <c r="AD613" s="47" t="s">
        <v>102</v>
      </c>
      <c r="AE613" s="47"/>
    </row>
    <row r="614" spans="1:31" s="58" customFormat="1" ht="15" customHeight="1" x14ac:dyDescent="0.25">
      <c r="A614" s="11">
        <v>2025</v>
      </c>
      <c r="B614" s="11">
        <v>12</v>
      </c>
      <c r="C614" s="11">
        <v>12</v>
      </c>
      <c r="D614" s="11">
        <v>16</v>
      </c>
      <c r="E614" s="11">
        <v>1</v>
      </c>
      <c r="F614" s="59">
        <v>33</v>
      </c>
      <c r="G614" s="11">
        <v>2100248</v>
      </c>
      <c r="H614" s="44" t="s">
        <v>127</v>
      </c>
      <c r="I614" s="44" t="s">
        <v>378</v>
      </c>
      <c r="J614" s="44" t="s">
        <v>35</v>
      </c>
      <c r="K614" s="44"/>
      <c r="L614" s="11">
        <v>123</v>
      </c>
      <c r="M614" s="44" t="s">
        <v>1047</v>
      </c>
      <c r="N614" s="51">
        <v>23625</v>
      </c>
      <c r="O614" s="51">
        <v>23625</v>
      </c>
      <c r="P614" s="47" t="s">
        <v>1489</v>
      </c>
      <c r="Q614" s="47"/>
      <c r="R614" s="11"/>
      <c r="S614" s="11" t="s">
        <v>752</v>
      </c>
      <c r="T614" s="47" t="s">
        <v>1048</v>
      </c>
      <c r="U614" s="11" t="s">
        <v>40</v>
      </c>
      <c r="V614" s="11" t="s">
        <v>41</v>
      </c>
      <c r="W614" s="11" t="s">
        <v>42</v>
      </c>
      <c r="X614" s="11">
        <v>1994</v>
      </c>
      <c r="Y614" s="11">
        <v>31</v>
      </c>
      <c r="Z614" s="11" t="s">
        <v>1049</v>
      </c>
      <c r="AA614" s="45" t="s">
        <v>379</v>
      </c>
      <c r="AB614" s="46">
        <v>34639</v>
      </c>
      <c r="AC614" s="45"/>
      <c r="AD614" s="47" t="s">
        <v>102</v>
      </c>
      <c r="AE614" s="47"/>
    </row>
    <row r="615" spans="1:31" s="58" customFormat="1" ht="13.15" customHeight="1" x14ac:dyDescent="0.25">
      <c r="A615" s="11">
        <v>2025</v>
      </c>
      <c r="B615" s="11">
        <v>12</v>
      </c>
      <c r="C615" s="11">
        <v>12</v>
      </c>
      <c r="D615" s="11">
        <v>16</v>
      </c>
      <c r="E615" s="11">
        <v>1</v>
      </c>
      <c r="F615" s="59">
        <v>33</v>
      </c>
      <c r="G615" s="11">
        <v>4238036</v>
      </c>
      <c r="H615" s="44" t="s">
        <v>380</v>
      </c>
      <c r="I615" s="44" t="s">
        <v>381</v>
      </c>
      <c r="J615" s="44" t="s">
        <v>35</v>
      </c>
      <c r="K615" s="44">
        <f>N615+N616+N617+N618</f>
        <v>10920000</v>
      </c>
      <c r="L615" s="11">
        <v>111</v>
      </c>
      <c r="M615" s="44" t="s">
        <v>1047</v>
      </c>
      <c r="N615" s="44">
        <v>4200000</v>
      </c>
      <c r="O615" s="44">
        <v>4200000</v>
      </c>
      <c r="P615" s="47" t="s">
        <v>37</v>
      </c>
      <c r="Q615" s="47"/>
      <c r="R615" s="11"/>
      <c r="S615" s="11" t="s">
        <v>1046</v>
      </c>
      <c r="T615" s="47" t="s">
        <v>1416</v>
      </c>
      <c r="U615" s="11" t="s">
        <v>40</v>
      </c>
      <c r="V615" s="11" t="s">
        <v>41</v>
      </c>
      <c r="W615" s="11" t="s">
        <v>42</v>
      </c>
      <c r="X615" s="11">
        <v>2020</v>
      </c>
      <c r="Y615" s="11">
        <v>1</v>
      </c>
      <c r="Z615" s="11" t="s">
        <v>845</v>
      </c>
      <c r="AA615" s="45" t="s">
        <v>52</v>
      </c>
      <c r="AB615" s="46">
        <v>43831</v>
      </c>
      <c r="AC615" s="45"/>
      <c r="AD615" s="47" t="s">
        <v>102</v>
      </c>
      <c r="AE615" s="47"/>
    </row>
    <row r="616" spans="1:31" s="58" customFormat="1" ht="13.15" customHeight="1" x14ac:dyDescent="0.25">
      <c r="A616" s="11">
        <v>2025</v>
      </c>
      <c r="B616" s="11">
        <v>12</v>
      </c>
      <c r="C616" s="11">
        <v>12</v>
      </c>
      <c r="D616" s="11">
        <v>16</v>
      </c>
      <c r="E616" s="11">
        <v>1</v>
      </c>
      <c r="F616" s="59">
        <v>33</v>
      </c>
      <c r="G616" s="11">
        <v>4238036</v>
      </c>
      <c r="H616" s="44" t="s">
        <v>380</v>
      </c>
      <c r="I616" s="44" t="s">
        <v>381</v>
      </c>
      <c r="J616" s="44" t="s">
        <v>35</v>
      </c>
      <c r="K616" s="44"/>
      <c r="L616" s="11">
        <v>133</v>
      </c>
      <c r="M616" s="44" t="s">
        <v>1047</v>
      </c>
      <c r="N616" s="44">
        <v>1260000</v>
      </c>
      <c r="O616" s="44">
        <v>1260000</v>
      </c>
      <c r="P616" s="47" t="s">
        <v>1287</v>
      </c>
      <c r="Q616" s="47"/>
      <c r="R616" s="11"/>
      <c r="S616" s="11" t="s">
        <v>1046</v>
      </c>
      <c r="T616" s="47" t="s">
        <v>1416</v>
      </c>
      <c r="U616" s="11" t="s">
        <v>40</v>
      </c>
      <c r="V616" s="11" t="s">
        <v>41</v>
      </c>
      <c r="W616" s="11" t="s">
        <v>42</v>
      </c>
      <c r="X616" s="11">
        <v>2020</v>
      </c>
      <c r="Y616" s="11">
        <v>1</v>
      </c>
      <c r="Z616" s="11" t="s">
        <v>845</v>
      </c>
      <c r="AA616" s="45" t="s">
        <v>52</v>
      </c>
      <c r="AB616" s="46">
        <v>43831</v>
      </c>
      <c r="AC616" s="45"/>
      <c r="AD616" s="47" t="s">
        <v>102</v>
      </c>
      <c r="AE616" s="47"/>
    </row>
    <row r="617" spans="1:31" s="58" customFormat="1" ht="13.15" customHeight="1" x14ac:dyDescent="0.25">
      <c r="A617" s="11">
        <v>2025</v>
      </c>
      <c r="B617" s="11">
        <v>12</v>
      </c>
      <c r="C617" s="11">
        <v>12</v>
      </c>
      <c r="D617" s="11">
        <v>16</v>
      </c>
      <c r="E617" s="11">
        <v>1</v>
      </c>
      <c r="F617" s="59">
        <v>33</v>
      </c>
      <c r="G617" s="11">
        <v>4238036</v>
      </c>
      <c r="H617" s="44" t="s">
        <v>380</v>
      </c>
      <c r="I617" s="44" t="s">
        <v>381</v>
      </c>
      <c r="J617" s="44" t="s">
        <v>35</v>
      </c>
      <c r="K617" s="44"/>
      <c r="L617" s="11">
        <v>114</v>
      </c>
      <c r="M617" s="44" t="s">
        <v>1047</v>
      </c>
      <c r="N617" s="44">
        <v>4200000</v>
      </c>
      <c r="O617" s="44">
        <v>4200000</v>
      </c>
      <c r="P617" s="47" t="s">
        <v>1490</v>
      </c>
      <c r="Q617" s="47"/>
      <c r="R617" s="11"/>
      <c r="S617" s="11" t="s">
        <v>1046</v>
      </c>
      <c r="T617" s="47" t="s">
        <v>1416</v>
      </c>
      <c r="U617" s="11" t="s">
        <v>40</v>
      </c>
      <c r="V617" s="11" t="s">
        <v>41</v>
      </c>
      <c r="W617" s="11" t="s">
        <v>42</v>
      </c>
      <c r="X617" s="11">
        <v>2020</v>
      </c>
      <c r="Y617" s="11">
        <v>1</v>
      </c>
      <c r="Z617" s="11" t="s">
        <v>845</v>
      </c>
      <c r="AA617" s="45" t="s">
        <v>52</v>
      </c>
      <c r="AB617" s="46">
        <v>43831</v>
      </c>
      <c r="AC617" s="45"/>
      <c r="AD617" s="47" t="s">
        <v>102</v>
      </c>
      <c r="AE617" s="47"/>
    </row>
    <row r="618" spans="1:31" s="58" customFormat="1" ht="13.15" customHeight="1" x14ac:dyDescent="0.25">
      <c r="A618" s="11">
        <v>2025</v>
      </c>
      <c r="B618" s="11">
        <v>12</v>
      </c>
      <c r="C618" s="11">
        <v>12</v>
      </c>
      <c r="D618" s="11">
        <v>16</v>
      </c>
      <c r="E618" s="11">
        <v>1</v>
      </c>
      <c r="F618" s="59">
        <v>33</v>
      </c>
      <c r="G618" s="11">
        <v>4238036</v>
      </c>
      <c r="H618" s="44" t="s">
        <v>380</v>
      </c>
      <c r="I618" s="44" t="s">
        <v>381</v>
      </c>
      <c r="J618" s="44" t="s">
        <v>35</v>
      </c>
      <c r="K618" s="44"/>
      <c r="L618" s="11">
        <v>133</v>
      </c>
      <c r="M618" s="44" t="s">
        <v>1047</v>
      </c>
      <c r="N618" s="44">
        <v>1260000</v>
      </c>
      <c r="O618" s="44">
        <v>1260000</v>
      </c>
      <c r="P618" s="47" t="s">
        <v>1483</v>
      </c>
      <c r="Q618" s="47"/>
      <c r="R618" s="11"/>
      <c r="S618" s="11" t="s">
        <v>1046</v>
      </c>
      <c r="T618" s="47" t="s">
        <v>1416</v>
      </c>
      <c r="U618" s="11" t="s">
        <v>40</v>
      </c>
      <c r="V618" s="11" t="s">
        <v>41</v>
      </c>
      <c r="W618" s="11" t="s">
        <v>42</v>
      </c>
      <c r="X618" s="11">
        <v>2020</v>
      </c>
      <c r="Y618" s="11">
        <v>1</v>
      </c>
      <c r="Z618" s="11" t="s">
        <v>845</v>
      </c>
      <c r="AA618" s="45" t="s">
        <v>52</v>
      </c>
      <c r="AB618" s="46">
        <v>43831</v>
      </c>
      <c r="AC618" s="45"/>
      <c r="AD618" s="47" t="s">
        <v>102</v>
      </c>
      <c r="AE618" s="47"/>
    </row>
    <row r="619" spans="1:31" s="58" customFormat="1" ht="13.15" customHeight="1" x14ac:dyDescent="0.25">
      <c r="A619" s="11">
        <v>2025</v>
      </c>
      <c r="B619" s="11">
        <v>12</v>
      </c>
      <c r="C619" s="11">
        <v>12</v>
      </c>
      <c r="D619" s="11">
        <v>16</v>
      </c>
      <c r="E619" s="11">
        <v>1</v>
      </c>
      <c r="F619" s="59">
        <v>34</v>
      </c>
      <c r="G619" s="11">
        <v>3497756</v>
      </c>
      <c r="H619" s="44" t="s">
        <v>382</v>
      </c>
      <c r="I619" s="44" t="s">
        <v>383</v>
      </c>
      <c r="J619" s="44" t="s">
        <v>35</v>
      </c>
      <c r="K619" s="44">
        <f>N619+N621+N620+N622+N623+N624+N625+N626</f>
        <v>17261458</v>
      </c>
      <c r="L619" s="11">
        <v>111</v>
      </c>
      <c r="M619" s="44" t="s">
        <v>723</v>
      </c>
      <c r="N619" s="44">
        <v>4000000</v>
      </c>
      <c r="O619" s="44">
        <v>4000000</v>
      </c>
      <c r="P619" s="47" t="s">
        <v>37</v>
      </c>
      <c r="Q619" s="47"/>
      <c r="R619" s="11"/>
      <c r="S619" s="11" t="s">
        <v>1046</v>
      </c>
      <c r="T619" s="7" t="s">
        <v>1381</v>
      </c>
      <c r="U619" s="11" t="s">
        <v>40</v>
      </c>
      <c r="V619" s="11" t="s">
        <v>41</v>
      </c>
      <c r="W619" s="11" t="s">
        <v>42</v>
      </c>
      <c r="X619" s="11">
        <v>2015</v>
      </c>
      <c r="Y619" s="11">
        <v>1</v>
      </c>
      <c r="Z619" s="11" t="s">
        <v>845</v>
      </c>
      <c r="AA619" s="45" t="s">
        <v>384</v>
      </c>
      <c r="AB619" s="46">
        <v>40135</v>
      </c>
      <c r="AC619" s="45"/>
      <c r="AD619" s="47" t="s">
        <v>102</v>
      </c>
      <c r="AE619" s="47"/>
    </row>
    <row r="620" spans="1:31" s="58" customFormat="1" ht="13.15" customHeight="1" x14ac:dyDescent="0.25">
      <c r="A620" s="11">
        <v>2025</v>
      </c>
      <c r="B620" s="11">
        <v>12</v>
      </c>
      <c r="C620" s="11">
        <v>12</v>
      </c>
      <c r="D620" s="11">
        <v>16</v>
      </c>
      <c r="E620" s="11">
        <v>1</v>
      </c>
      <c r="F620" s="59">
        <v>34</v>
      </c>
      <c r="G620" s="11">
        <v>3497756</v>
      </c>
      <c r="H620" s="44" t="s">
        <v>382</v>
      </c>
      <c r="I620" s="44" t="s">
        <v>383</v>
      </c>
      <c r="J620" s="44" t="s">
        <v>35</v>
      </c>
      <c r="K620" s="44"/>
      <c r="L620" s="11">
        <v>133</v>
      </c>
      <c r="M620" s="44" t="s">
        <v>723</v>
      </c>
      <c r="N620" s="44">
        <v>2190000</v>
      </c>
      <c r="O620" s="44">
        <v>2190000</v>
      </c>
      <c r="P620" s="47" t="s">
        <v>1287</v>
      </c>
      <c r="Q620" s="47"/>
      <c r="R620" s="11"/>
      <c r="S620" s="11" t="s">
        <v>1046</v>
      </c>
      <c r="T620" s="7" t="s">
        <v>1381</v>
      </c>
      <c r="U620" s="11" t="s">
        <v>40</v>
      </c>
      <c r="V620" s="11" t="s">
        <v>41</v>
      </c>
      <c r="W620" s="11" t="s">
        <v>42</v>
      </c>
      <c r="X620" s="11">
        <v>2015</v>
      </c>
      <c r="Y620" s="11">
        <v>1</v>
      </c>
      <c r="Z620" s="11" t="s">
        <v>845</v>
      </c>
      <c r="AA620" s="45" t="s">
        <v>384</v>
      </c>
      <c r="AB620" s="46">
        <v>40135</v>
      </c>
      <c r="AC620" s="45"/>
      <c r="AD620" s="47" t="s">
        <v>102</v>
      </c>
      <c r="AE620" s="47"/>
    </row>
    <row r="621" spans="1:31" s="58" customFormat="1" ht="13.15" customHeight="1" x14ac:dyDescent="0.25">
      <c r="A621" s="11">
        <v>2025</v>
      </c>
      <c r="B621" s="11">
        <v>12</v>
      </c>
      <c r="C621" s="11">
        <v>12</v>
      </c>
      <c r="D621" s="11">
        <v>16</v>
      </c>
      <c r="E621" s="11">
        <v>1</v>
      </c>
      <c r="F621" s="59">
        <v>34</v>
      </c>
      <c r="G621" s="11">
        <v>3497756</v>
      </c>
      <c r="H621" s="44" t="s">
        <v>382</v>
      </c>
      <c r="I621" s="44" t="s">
        <v>383</v>
      </c>
      <c r="J621" s="44" t="s">
        <v>35</v>
      </c>
      <c r="K621" s="44"/>
      <c r="L621" s="11">
        <v>199</v>
      </c>
      <c r="M621" s="44" t="s">
        <v>723</v>
      </c>
      <c r="N621" s="44">
        <v>3300000</v>
      </c>
      <c r="O621" s="44">
        <v>3300000</v>
      </c>
      <c r="P621" s="47" t="s">
        <v>118</v>
      </c>
      <c r="Q621" s="47"/>
      <c r="R621" s="11"/>
      <c r="S621" s="11" t="s">
        <v>1046</v>
      </c>
      <c r="T621" s="7" t="s">
        <v>1381</v>
      </c>
      <c r="U621" s="11" t="s">
        <v>40</v>
      </c>
      <c r="V621" s="11" t="s">
        <v>41</v>
      </c>
      <c r="W621" s="11" t="s">
        <v>42</v>
      </c>
      <c r="X621" s="11">
        <v>2015</v>
      </c>
      <c r="Y621" s="11">
        <v>1</v>
      </c>
      <c r="Z621" s="11" t="s">
        <v>845</v>
      </c>
      <c r="AA621" s="45" t="s">
        <v>384</v>
      </c>
      <c r="AB621" s="46">
        <v>40135</v>
      </c>
      <c r="AC621" s="45"/>
      <c r="AD621" s="47" t="s">
        <v>102</v>
      </c>
      <c r="AE621" s="47"/>
    </row>
    <row r="622" spans="1:31" s="58" customFormat="1" ht="13.15" customHeight="1" x14ac:dyDescent="0.25">
      <c r="A622" s="11">
        <v>2025</v>
      </c>
      <c r="B622" s="11">
        <v>12</v>
      </c>
      <c r="C622" s="11">
        <v>12</v>
      </c>
      <c r="D622" s="11">
        <v>16</v>
      </c>
      <c r="E622" s="11">
        <v>1</v>
      </c>
      <c r="F622" s="59">
        <v>34</v>
      </c>
      <c r="G622" s="11">
        <v>3497756</v>
      </c>
      <c r="H622" s="44" t="s">
        <v>382</v>
      </c>
      <c r="I622" s="44" t="s">
        <v>383</v>
      </c>
      <c r="J622" s="44" t="s">
        <v>35</v>
      </c>
      <c r="K622" s="44"/>
      <c r="L622" s="11">
        <v>114</v>
      </c>
      <c r="M622" s="44" t="s">
        <v>723</v>
      </c>
      <c r="N622" s="44">
        <v>4000000</v>
      </c>
      <c r="O622" s="44">
        <v>4000000</v>
      </c>
      <c r="P622" s="47" t="s">
        <v>1490</v>
      </c>
      <c r="Q622" s="47"/>
      <c r="R622" s="11"/>
      <c r="S622" s="11" t="s">
        <v>1046</v>
      </c>
      <c r="T622" s="7" t="s">
        <v>1381</v>
      </c>
      <c r="U622" s="11" t="s">
        <v>40</v>
      </c>
      <c r="V622" s="11" t="s">
        <v>41</v>
      </c>
      <c r="W622" s="11" t="s">
        <v>42</v>
      </c>
      <c r="X622" s="11">
        <v>2015</v>
      </c>
      <c r="Y622" s="11">
        <v>1</v>
      </c>
      <c r="Z622" s="11" t="s">
        <v>845</v>
      </c>
      <c r="AA622" s="45" t="s">
        <v>384</v>
      </c>
      <c r="AB622" s="46">
        <v>40135</v>
      </c>
      <c r="AC622" s="45"/>
      <c r="AD622" s="47" t="s">
        <v>102</v>
      </c>
      <c r="AE622" s="47"/>
    </row>
    <row r="623" spans="1:31" s="58" customFormat="1" ht="13.15" customHeight="1" x14ac:dyDescent="0.25">
      <c r="A623" s="11">
        <v>2025</v>
      </c>
      <c r="B623" s="11">
        <v>12</v>
      </c>
      <c r="C623" s="11">
        <v>12</v>
      </c>
      <c r="D623" s="11">
        <v>16</v>
      </c>
      <c r="E623" s="11">
        <v>1</v>
      </c>
      <c r="F623" s="59">
        <v>34</v>
      </c>
      <c r="G623" s="11">
        <v>3497756</v>
      </c>
      <c r="H623" s="44" t="s">
        <v>382</v>
      </c>
      <c r="I623" s="44" t="s">
        <v>383</v>
      </c>
      <c r="J623" s="44" t="s">
        <v>35</v>
      </c>
      <c r="K623" s="44"/>
      <c r="L623" s="11">
        <v>133</v>
      </c>
      <c r="M623" s="44" t="s">
        <v>723</v>
      </c>
      <c r="N623" s="44">
        <v>1528333</v>
      </c>
      <c r="O623" s="44">
        <v>1528333</v>
      </c>
      <c r="P623" s="47" t="s">
        <v>1483</v>
      </c>
      <c r="Q623" s="47"/>
      <c r="R623" s="11"/>
      <c r="S623" s="11" t="s">
        <v>1046</v>
      </c>
      <c r="T623" s="7" t="s">
        <v>1381</v>
      </c>
      <c r="U623" s="11" t="s">
        <v>40</v>
      </c>
      <c r="V623" s="11" t="s">
        <v>41</v>
      </c>
      <c r="W623" s="11" t="s">
        <v>42</v>
      </c>
      <c r="X623" s="11">
        <v>2015</v>
      </c>
      <c r="Y623" s="11">
        <v>1</v>
      </c>
      <c r="Z623" s="11" t="s">
        <v>845</v>
      </c>
      <c r="AA623" s="45" t="s">
        <v>384</v>
      </c>
      <c r="AB623" s="46">
        <v>40135</v>
      </c>
      <c r="AC623" s="45"/>
      <c r="AD623" s="47" t="s">
        <v>102</v>
      </c>
      <c r="AE623" s="47"/>
    </row>
    <row r="624" spans="1:31" s="58" customFormat="1" ht="13.15" customHeight="1" x14ac:dyDescent="0.25">
      <c r="A624" s="11">
        <v>2025</v>
      </c>
      <c r="B624" s="11">
        <v>12</v>
      </c>
      <c r="C624" s="11">
        <v>12</v>
      </c>
      <c r="D624" s="11">
        <v>16</v>
      </c>
      <c r="E624" s="11">
        <v>1</v>
      </c>
      <c r="F624" s="59">
        <v>34</v>
      </c>
      <c r="G624" s="11">
        <v>3497756</v>
      </c>
      <c r="H624" s="44" t="s">
        <v>382</v>
      </c>
      <c r="I624" s="44" t="s">
        <v>383</v>
      </c>
      <c r="J624" s="44" t="s">
        <v>35</v>
      </c>
      <c r="K624" s="44"/>
      <c r="L624" s="11">
        <v>125</v>
      </c>
      <c r="M624" s="44" t="s">
        <v>723</v>
      </c>
      <c r="N624" s="44">
        <v>547500</v>
      </c>
      <c r="O624" s="44">
        <v>547500</v>
      </c>
      <c r="P624" s="47" t="s">
        <v>1494</v>
      </c>
      <c r="Q624" s="47"/>
      <c r="R624" s="11"/>
      <c r="S624" s="11" t="s">
        <v>1046</v>
      </c>
      <c r="T624" s="7" t="s">
        <v>1381</v>
      </c>
      <c r="U624" s="11" t="s">
        <v>40</v>
      </c>
      <c r="V624" s="11" t="s">
        <v>41</v>
      </c>
      <c r="W624" s="11" t="s">
        <v>42</v>
      </c>
      <c r="X624" s="11">
        <v>2015</v>
      </c>
      <c r="Y624" s="11">
        <v>1</v>
      </c>
      <c r="Z624" s="11" t="s">
        <v>845</v>
      </c>
      <c r="AA624" s="45" t="s">
        <v>384</v>
      </c>
      <c r="AB624" s="46">
        <v>40135</v>
      </c>
      <c r="AC624" s="45"/>
      <c r="AD624" s="47" t="s">
        <v>102</v>
      </c>
      <c r="AE624" s="47"/>
    </row>
    <row r="625" spans="1:31" s="58" customFormat="1" ht="13.15" customHeight="1" x14ac:dyDescent="0.25">
      <c r="A625" s="11">
        <v>2025</v>
      </c>
      <c r="B625" s="11">
        <v>12</v>
      </c>
      <c r="C625" s="11">
        <v>12</v>
      </c>
      <c r="D625" s="11">
        <v>16</v>
      </c>
      <c r="E625" s="11">
        <v>1</v>
      </c>
      <c r="F625" s="59">
        <v>34</v>
      </c>
      <c r="G625" s="11">
        <v>3497756</v>
      </c>
      <c r="H625" s="44" t="s">
        <v>382</v>
      </c>
      <c r="I625" s="44" t="s">
        <v>383</v>
      </c>
      <c r="J625" s="44" t="s">
        <v>35</v>
      </c>
      <c r="K625" s="44"/>
      <c r="L625" s="11">
        <v>199</v>
      </c>
      <c r="M625" s="44" t="s">
        <v>723</v>
      </c>
      <c r="N625" s="44">
        <v>1650000</v>
      </c>
      <c r="O625" s="44">
        <v>1650000</v>
      </c>
      <c r="P625" s="47" t="s">
        <v>1484</v>
      </c>
      <c r="Q625" s="47"/>
      <c r="R625" s="11"/>
      <c r="S625" s="11" t="s">
        <v>1046</v>
      </c>
      <c r="T625" s="7" t="s">
        <v>1381</v>
      </c>
      <c r="U625" s="11" t="s">
        <v>40</v>
      </c>
      <c r="V625" s="11" t="s">
        <v>41</v>
      </c>
      <c r="W625" s="11" t="s">
        <v>42</v>
      </c>
      <c r="X625" s="11">
        <v>2015</v>
      </c>
      <c r="Y625" s="11">
        <v>1</v>
      </c>
      <c r="Z625" s="11" t="s">
        <v>845</v>
      </c>
      <c r="AA625" s="45" t="s">
        <v>384</v>
      </c>
      <c r="AB625" s="46">
        <v>40135</v>
      </c>
      <c r="AC625" s="45"/>
      <c r="AD625" s="47" t="s">
        <v>102</v>
      </c>
      <c r="AE625" s="47"/>
    </row>
    <row r="626" spans="1:31" s="58" customFormat="1" ht="13.15" customHeight="1" x14ac:dyDescent="0.25">
      <c r="A626" s="11">
        <v>2025</v>
      </c>
      <c r="B626" s="11">
        <v>12</v>
      </c>
      <c r="C626" s="11">
        <v>12</v>
      </c>
      <c r="D626" s="11">
        <v>16</v>
      </c>
      <c r="E626" s="11">
        <v>1</v>
      </c>
      <c r="F626" s="59">
        <v>34</v>
      </c>
      <c r="G626" s="11">
        <v>3497756</v>
      </c>
      <c r="H626" s="44" t="s">
        <v>382</v>
      </c>
      <c r="I626" s="44" t="s">
        <v>383</v>
      </c>
      <c r="J626" s="44" t="s">
        <v>35</v>
      </c>
      <c r="K626" s="44"/>
      <c r="L626" s="11">
        <v>125</v>
      </c>
      <c r="M626" s="44" t="s">
        <v>723</v>
      </c>
      <c r="N626" s="51">
        <v>45625</v>
      </c>
      <c r="O626" s="51">
        <v>45625</v>
      </c>
      <c r="P626" s="47" t="s">
        <v>1503</v>
      </c>
      <c r="Q626" s="47"/>
      <c r="R626" s="11"/>
      <c r="S626" s="11" t="s">
        <v>1046</v>
      </c>
      <c r="T626" s="7" t="s">
        <v>1381</v>
      </c>
      <c r="U626" s="11" t="s">
        <v>40</v>
      </c>
      <c r="V626" s="11" t="s">
        <v>41</v>
      </c>
      <c r="W626" s="11" t="s">
        <v>42</v>
      </c>
      <c r="X626" s="11">
        <v>2015</v>
      </c>
      <c r="Y626" s="11">
        <v>1</v>
      </c>
      <c r="Z626" s="11" t="s">
        <v>845</v>
      </c>
      <c r="AA626" s="45" t="s">
        <v>384</v>
      </c>
      <c r="AB626" s="46">
        <v>40135</v>
      </c>
      <c r="AC626" s="45"/>
      <c r="AD626" s="47" t="s">
        <v>102</v>
      </c>
      <c r="AE626" s="47"/>
    </row>
    <row r="627" spans="1:31" s="58" customFormat="1" ht="15" customHeight="1" x14ac:dyDescent="0.25">
      <c r="A627" s="11">
        <v>2025</v>
      </c>
      <c r="B627" s="11">
        <v>12</v>
      </c>
      <c r="C627" s="11">
        <v>12</v>
      </c>
      <c r="D627" s="11">
        <v>16</v>
      </c>
      <c r="E627" s="11">
        <v>1</v>
      </c>
      <c r="F627" s="59">
        <v>34</v>
      </c>
      <c r="G627" s="11">
        <v>2366772</v>
      </c>
      <c r="H627" s="44" t="s">
        <v>721</v>
      </c>
      <c r="I627" s="44" t="s">
        <v>722</v>
      </c>
      <c r="J627" s="44" t="s">
        <v>35</v>
      </c>
      <c r="K627" s="44">
        <f>N627+N628+N629+N630</f>
        <v>10400000</v>
      </c>
      <c r="L627" s="11">
        <v>111</v>
      </c>
      <c r="M627" s="44" t="s">
        <v>723</v>
      </c>
      <c r="N627" s="44">
        <v>4000000</v>
      </c>
      <c r="O627" s="44">
        <v>4000000</v>
      </c>
      <c r="P627" s="47" t="s">
        <v>37</v>
      </c>
      <c r="Q627" s="47"/>
      <c r="R627" s="11"/>
      <c r="S627" s="11" t="s">
        <v>724</v>
      </c>
      <c r="T627" s="47" t="s">
        <v>725</v>
      </c>
      <c r="U627" s="11" t="s">
        <v>40</v>
      </c>
      <c r="V627" s="11" t="s">
        <v>41</v>
      </c>
      <c r="W627" s="11"/>
      <c r="X627" s="11">
        <v>2023</v>
      </c>
      <c r="Y627" s="11">
        <v>34</v>
      </c>
      <c r="Z627" s="11" t="s">
        <v>43</v>
      </c>
      <c r="AA627" s="45" t="s">
        <v>52</v>
      </c>
      <c r="AB627" s="46">
        <v>44927</v>
      </c>
      <c r="AC627" s="45"/>
      <c r="AD627" s="47" t="s">
        <v>102</v>
      </c>
      <c r="AE627" s="47"/>
    </row>
    <row r="628" spans="1:31" s="58" customFormat="1" ht="15" customHeight="1" x14ac:dyDescent="0.25">
      <c r="A628" s="11">
        <v>2025</v>
      </c>
      <c r="B628" s="11">
        <v>12</v>
      </c>
      <c r="C628" s="11">
        <v>12</v>
      </c>
      <c r="D628" s="11">
        <v>16</v>
      </c>
      <c r="E628" s="11">
        <v>1</v>
      </c>
      <c r="F628" s="59">
        <v>34</v>
      </c>
      <c r="G628" s="11">
        <v>2366772</v>
      </c>
      <c r="H628" s="44" t="s">
        <v>721</v>
      </c>
      <c r="I628" s="44" t="s">
        <v>722</v>
      </c>
      <c r="J628" s="44" t="s">
        <v>35</v>
      </c>
      <c r="K628" s="44"/>
      <c r="L628" s="11">
        <v>133</v>
      </c>
      <c r="M628" s="44" t="s">
        <v>723</v>
      </c>
      <c r="N628" s="44">
        <v>1200000</v>
      </c>
      <c r="O628" s="44">
        <v>1200000</v>
      </c>
      <c r="P628" s="47" t="s">
        <v>1287</v>
      </c>
      <c r="Q628" s="47"/>
      <c r="R628" s="11"/>
      <c r="S628" s="11" t="s">
        <v>724</v>
      </c>
      <c r="T628" s="47" t="s">
        <v>725</v>
      </c>
      <c r="U628" s="11" t="s">
        <v>40</v>
      </c>
      <c r="V628" s="11" t="s">
        <v>41</v>
      </c>
      <c r="W628" s="11"/>
      <c r="X628" s="11">
        <v>2023</v>
      </c>
      <c r="Y628" s="11">
        <v>34</v>
      </c>
      <c r="Z628" s="11" t="s">
        <v>43</v>
      </c>
      <c r="AA628" s="45" t="s">
        <v>52</v>
      </c>
      <c r="AB628" s="46">
        <v>44927</v>
      </c>
      <c r="AC628" s="45"/>
      <c r="AD628" s="47" t="s">
        <v>102</v>
      </c>
      <c r="AE628" s="47"/>
    </row>
    <row r="629" spans="1:31" s="58" customFormat="1" ht="15" customHeight="1" x14ac:dyDescent="0.25">
      <c r="A629" s="11">
        <v>2025</v>
      </c>
      <c r="B629" s="11">
        <v>12</v>
      </c>
      <c r="C629" s="11">
        <v>12</v>
      </c>
      <c r="D629" s="11">
        <v>16</v>
      </c>
      <c r="E629" s="11">
        <v>1</v>
      </c>
      <c r="F629" s="59">
        <v>34</v>
      </c>
      <c r="G629" s="11">
        <v>2366772</v>
      </c>
      <c r="H629" s="44" t="s">
        <v>721</v>
      </c>
      <c r="I629" s="44" t="s">
        <v>722</v>
      </c>
      <c r="J629" s="44" t="s">
        <v>35</v>
      </c>
      <c r="K629" s="44"/>
      <c r="L629" s="11">
        <v>114</v>
      </c>
      <c r="M629" s="44" t="s">
        <v>723</v>
      </c>
      <c r="N629" s="44">
        <v>4000000</v>
      </c>
      <c r="O629" s="44">
        <v>4000000</v>
      </c>
      <c r="P629" s="47" t="s">
        <v>1490</v>
      </c>
      <c r="Q629" s="47"/>
      <c r="R629" s="11"/>
      <c r="S629" s="11" t="s">
        <v>724</v>
      </c>
      <c r="T629" s="47" t="s">
        <v>725</v>
      </c>
      <c r="U629" s="11" t="s">
        <v>40</v>
      </c>
      <c r="V629" s="11" t="s">
        <v>41</v>
      </c>
      <c r="W629" s="11"/>
      <c r="X629" s="11">
        <v>2023</v>
      </c>
      <c r="Y629" s="11">
        <v>34</v>
      </c>
      <c r="Z629" s="11" t="s">
        <v>43</v>
      </c>
      <c r="AA629" s="45" t="s">
        <v>52</v>
      </c>
      <c r="AB629" s="46">
        <v>44927</v>
      </c>
      <c r="AC629" s="45"/>
      <c r="AD629" s="47" t="s">
        <v>102</v>
      </c>
      <c r="AE629" s="47"/>
    </row>
    <row r="630" spans="1:31" s="58" customFormat="1" ht="15" customHeight="1" x14ac:dyDescent="0.25">
      <c r="A630" s="11">
        <v>2025</v>
      </c>
      <c r="B630" s="11">
        <v>12</v>
      </c>
      <c r="C630" s="11">
        <v>12</v>
      </c>
      <c r="D630" s="11">
        <v>16</v>
      </c>
      <c r="E630" s="11">
        <v>1</v>
      </c>
      <c r="F630" s="59">
        <v>34</v>
      </c>
      <c r="G630" s="11">
        <v>2366772</v>
      </c>
      <c r="H630" s="44" t="s">
        <v>721</v>
      </c>
      <c r="I630" s="44" t="s">
        <v>722</v>
      </c>
      <c r="J630" s="44" t="s">
        <v>35</v>
      </c>
      <c r="K630" s="44"/>
      <c r="L630" s="11">
        <v>133</v>
      </c>
      <c r="M630" s="44" t="s">
        <v>723</v>
      </c>
      <c r="N630" s="44">
        <v>1200000</v>
      </c>
      <c r="O630" s="44">
        <v>1200000</v>
      </c>
      <c r="P630" s="47" t="s">
        <v>1483</v>
      </c>
      <c r="Q630" s="47"/>
      <c r="R630" s="11"/>
      <c r="S630" s="11" t="s">
        <v>724</v>
      </c>
      <c r="T630" s="47" t="s">
        <v>725</v>
      </c>
      <c r="U630" s="11" t="s">
        <v>40</v>
      </c>
      <c r="V630" s="11" t="s">
        <v>41</v>
      </c>
      <c r="W630" s="11"/>
      <c r="X630" s="11">
        <v>2023</v>
      </c>
      <c r="Y630" s="11">
        <v>34</v>
      </c>
      <c r="Z630" s="11" t="s">
        <v>43</v>
      </c>
      <c r="AA630" s="45" t="s">
        <v>52</v>
      </c>
      <c r="AB630" s="46">
        <v>44927</v>
      </c>
      <c r="AC630" s="45"/>
      <c r="AD630" s="47" t="s">
        <v>102</v>
      </c>
      <c r="AE630" s="47"/>
    </row>
    <row r="631" spans="1:31" s="58" customFormat="1" ht="13.15" customHeight="1" x14ac:dyDescent="0.25">
      <c r="A631" s="11">
        <v>2025</v>
      </c>
      <c r="B631" s="11">
        <v>12</v>
      </c>
      <c r="C631" s="11">
        <v>12</v>
      </c>
      <c r="D631" s="11">
        <v>16</v>
      </c>
      <c r="E631" s="11">
        <v>1</v>
      </c>
      <c r="F631" s="59">
        <v>34</v>
      </c>
      <c r="G631" s="11">
        <v>4307050</v>
      </c>
      <c r="H631" s="44" t="s">
        <v>729</v>
      </c>
      <c r="I631" s="44" t="s">
        <v>730</v>
      </c>
      <c r="J631" s="44" t="s">
        <v>35</v>
      </c>
      <c r="K631" s="44">
        <f>O631+O632+O635+O633+O634</f>
        <v>10056250</v>
      </c>
      <c r="L631" s="11">
        <v>111</v>
      </c>
      <c r="M631" s="44" t="s">
        <v>723</v>
      </c>
      <c r="N631" s="44">
        <v>4000000</v>
      </c>
      <c r="O631" s="44">
        <v>4000000</v>
      </c>
      <c r="P631" s="47" t="s">
        <v>37</v>
      </c>
      <c r="Q631" s="47"/>
      <c r="R631" s="11"/>
      <c r="S631" s="11" t="s">
        <v>724</v>
      </c>
      <c r="T631" s="47" t="s">
        <v>1253</v>
      </c>
      <c r="U631" s="11" t="s">
        <v>40</v>
      </c>
      <c r="V631" s="11" t="s">
        <v>41</v>
      </c>
      <c r="W631" s="11"/>
      <c r="X631" s="11">
        <v>2023</v>
      </c>
      <c r="Y631" s="11">
        <v>31</v>
      </c>
      <c r="Z631" s="11" t="s">
        <v>43</v>
      </c>
      <c r="AA631" s="45" t="s">
        <v>52</v>
      </c>
      <c r="AB631" s="46">
        <v>44927</v>
      </c>
      <c r="AC631" s="45"/>
      <c r="AD631" s="47" t="s">
        <v>102</v>
      </c>
      <c r="AE631" s="47"/>
    </row>
    <row r="632" spans="1:31" s="58" customFormat="1" ht="13.15" customHeight="1" x14ac:dyDescent="0.25">
      <c r="A632" s="11">
        <v>2025</v>
      </c>
      <c r="B632" s="11">
        <v>12</v>
      </c>
      <c r="C632" s="11">
        <v>12</v>
      </c>
      <c r="D632" s="11">
        <v>16</v>
      </c>
      <c r="E632" s="11">
        <v>1</v>
      </c>
      <c r="F632" s="59">
        <v>34</v>
      </c>
      <c r="G632" s="11">
        <v>4307050</v>
      </c>
      <c r="H632" s="44" t="s">
        <v>729</v>
      </c>
      <c r="I632" s="44" t="s">
        <v>730</v>
      </c>
      <c r="J632" s="44" t="s">
        <v>35</v>
      </c>
      <c r="K632" s="44"/>
      <c r="L632" s="11">
        <v>133</v>
      </c>
      <c r="M632" s="44" t="s">
        <v>723</v>
      </c>
      <c r="N632" s="44">
        <v>1000000</v>
      </c>
      <c r="O632" s="44">
        <v>1000000</v>
      </c>
      <c r="P632" s="47" t="s">
        <v>1287</v>
      </c>
      <c r="Q632" s="47"/>
      <c r="R632" s="11"/>
      <c r="S632" s="11" t="s">
        <v>724</v>
      </c>
      <c r="T632" s="47" t="s">
        <v>1253</v>
      </c>
      <c r="U632" s="11" t="s">
        <v>40</v>
      </c>
      <c r="V632" s="11" t="s">
        <v>41</v>
      </c>
      <c r="W632" s="11"/>
      <c r="X632" s="11">
        <v>2023</v>
      </c>
      <c r="Y632" s="11">
        <v>31</v>
      </c>
      <c r="Z632" s="11" t="s">
        <v>43</v>
      </c>
      <c r="AA632" s="45" t="s">
        <v>52</v>
      </c>
      <c r="AB632" s="46">
        <v>44927</v>
      </c>
      <c r="AC632" s="45"/>
      <c r="AD632" s="47" t="s">
        <v>102</v>
      </c>
      <c r="AE632" s="47"/>
    </row>
    <row r="633" spans="1:31" s="58" customFormat="1" ht="13.15" customHeight="1" x14ac:dyDescent="0.25">
      <c r="A633" s="11">
        <v>2025</v>
      </c>
      <c r="B633" s="11">
        <v>12</v>
      </c>
      <c r="C633" s="11">
        <v>12</v>
      </c>
      <c r="D633" s="11">
        <v>16</v>
      </c>
      <c r="E633" s="11">
        <v>1</v>
      </c>
      <c r="F633" s="59">
        <v>34</v>
      </c>
      <c r="G633" s="11">
        <v>4307050</v>
      </c>
      <c r="H633" s="44" t="s">
        <v>729</v>
      </c>
      <c r="I633" s="44" t="s">
        <v>730</v>
      </c>
      <c r="J633" s="44" t="s">
        <v>35</v>
      </c>
      <c r="K633" s="44"/>
      <c r="L633" s="11">
        <v>114</v>
      </c>
      <c r="M633" s="44" t="s">
        <v>723</v>
      </c>
      <c r="N633" s="44">
        <v>4000000</v>
      </c>
      <c r="O633" s="44">
        <v>4000000</v>
      </c>
      <c r="P633" s="47" t="s">
        <v>1490</v>
      </c>
      <c r="Q633" s="47"/>
      <c r="R633" s="11"/>
      <c r="S633" s="11" t="s">
        <v>724</v>
      </c>
      <c r="T633" s="47" t="s">
        <v>1253</v>
      </c>
      <c r="U633" s="11" t="s">
        <v>40</v>
      </c>
      <c r="V633" s="11" t="s">
        <v>41</v>
      </c>
      <c r="W633" s="11"/>
      <c r="X633" s="11">
        <v>2023</v>
      </c>
      <c r="Y633" s="11">
        <v>31</v>
      </c>
      <c r="Z633" s="11" t="s">
        <v>43</v>
      </c>
      <c r="AA633" s="45" t="s">
        <v>52</v>
      </c>
      <c r="AB633" s="46">
        <v>44927</v>
      </c>
      <c r="AC633" s="45"/>
      <c r="AD633" s="47" t="s">
        <v>102</v>
      </c>
      <c r="AE633" s="47"/>
    </row>
    <row r="634" spans="1:31" s="58" customFormat="1" ht="13.15" customHeight="1" x14ac:dyDescent="0.25">
      <c r="A634" s="11">
        <v>2025</v>
      </c>
      <c r="B634" s="11">
        <v>12</v>
      </c>
      <c r="C634" s="11">
        <v>12</v>
      </c>
      <c r="D634" s="11">
        <v>16</v>
      </c>
      <c r="E634" s="11">
        <v>1</v>
      </c>
      <c r="F634" s="59">
        <v>34</v>
      </c>
      <c r="G634" s="11">
        <v>4307050</v>
      </c>
      <c r="H634" s="44" t="s">
        <v>729</v>
      </c>
      <c r="I634" s="44" t="s">
        <v>730</v>
      </c>
      <c r="J634" s="44" t="s">
        <v>35</v>
      </c>
      <c r="K634" s="44"/>
      <c r="L634" s="11">
        <v>133</v>
      </c>
      <c r="M634" s="44" t="s">
        <v>723</v>
      </c>
      <c r="N634" s="44">
        <v>1000000</v>
      </c>
      <c r="O634" s="44">
        <v>1000000</v>
      </c>
      <c r="P634" s="47" t="s">
        <v>1483</v>
      </c>
      <c r="Q634" s="47"/>
      <c r="R634" s="11"/>
      <c r="S634" s="11" t="s">
        <v>724</v>
      </c>
      <c r="T634" s="47" t="s">
        <v>1253</v>
      </c>
      <c r="U634" s="11" t="s">
        <v>40</v>
      </c>
      <c r="V634" s="11" t="s">
        <v>41</v>
      </c>
      <c r="W634" s="11"/>
      <c r="X634" s="11">
        <v>2023</v>
      </c>
      <c r="Y634" s="11">
        <v>31</v>
      </c>
      <c r="Z634" s="11" t="s">
        <v>43</v>
      </c>
      <c r="AA634" s="45" t="s">
        <v>52</v>
      </c>
      <c r="AB634" s="46">
        <v>44927</v>
      </c>
      <c r="AC634" s="45"/>
      <c r="AD634" s="47" t="s">
        <v>102</v>
      </c>
      <c r="AE634" s="47"/>
    </row>
    <row r="635" spans="1:31" s="58" customFormat="1" ht="13.15" customHeight="1" x14ac:dyDescent="0.25">
      <c r="A635" s="11">
        <v>2025</v>
      </c>
      <c r="B635" s="11">
        <v>12</v>
      </c>
      <c r="C635" s="11">
        <v>12</v>
      </c>
      <c r="D635" s="11">
        <v>16</v>
      </c>
      <c r="E635" s="11">
        <v>1</v>
      </c>
      <c r="F635" s="59">
        <v>34</v>
      </c>
      <c r="G635" s="11">
        <v>4307050</v>
      </c>
      <c r="H635" s="44" t="s">
        <v>729</v>
      </c>
      <c r="I635" s="44" t="s">
        <v>730</v>
      </c>
      <c r="J635" s="44" t="s">
        <v>35</v>
      </c>
      <c r="K635" s="44"/>
      <c r="L635" s="11">
        <v>123</v>
      </c>
      <c r="M635" s="44" t="s">
        <v>723</v>
      </c>
      <c r="N635" s="51">
        <v>56250</v>
      </c>
      <c r="O635" s="51">
        <v>56250</v>
      </c>
      <c r="P635" s="47" t="s">
        <v>1499</v>
      </c>
      <c r="Q635" s="47"/>
      <c r="R635" s="11"/>
      <c r="S635" s="11" t="s">
        <v>724</v>
      </c>
      <c r="T635" s="47" t="s">
        <v>1253</v>
      </c>
      <c r="U635" s="11" t="s">
        <v>40</v>
      </c>
      <c r="V635" s="11" t="s">
        <v>41</v>
      </c>
      <c r="W635" s="11"/>
      <c r="X635" s="11">
        <v>2023</v>
      </c>
      <c r="Y635" s="11">
        <v>31</v>
      </c>
      <c r="Z635" s="11" t="s">
        <v>43</v>
      </c>
      <c r="AA635" s="45" t="s">
        <v>52</v>
      </c>
      <c r="AB635" s="46">
        <v>44927</v>
      </c>
      <c r="AC635" s="45"/>
      <c r="AD635" s="47" t="s">
        <v>102</v>
      </c>
      <c r="AE635" s="47"/>
    </row>
    <row r="636" spans="1:31" s="58" customFormat="1" ht="13.15" customHeight="1" x14ac:dyDescent="0.25">
      <c r="A636" s="11">
        <v>2025</v>
      </c>
      <c r="B636" s="11">
        <v>12</v>
      </c>
      <c r="C636" s="11">
        <v>12</v>
      </c>
      <c r="D636" s="11">
        <v>16</v>
      </c>
      <c r="E636" s="11">
        <v>1</v>
      </c>
      <c r="F636" s="59">
        <v>34</v>
      </c>
      <c r="G636" s="11">
        <v>1122459</v>
      </c>
      <c r="H636" s="44" t="s">
        <v>743</v>
      </c>
      <c r="I636" s="44" t="s">
        <v>744</v>
      </c>
      <c r="J636" s="44" t="s">
        <v>35</v>
      </c>
      <c r="K636" s="44">
        <f>N636+N637+N638+N639+N640+N641+N642+N643</f>
        <v>11664500</v>
      </c>
      <c r="L636" s="11">
        <v>111</v>
      </c>
      <c r="M636" s="44" t="s">
        <v>723</v>
      </c>
      <c r="N636" s="44">
        <v>4000000</v>
      </c>
      <c r="O636" s="44">
        <v>4000000</v>
      </c>
      <c r="P636" s="47" t="s">
        <v>37</v>
      </c>
      <c r="Q636" s="47"/>
      <c r="R636" s="11"/>
      <c r="S636" s="11" t="s">
        <v>724</v>
      </c>
      <c r="T636" s="47" t="s">
        <v>745</v>
      </c>
      <c r="U636" s="11" t="s">
        <v>40</v>
      </c>
      <c r="V636" s="11" t="s">
        <v>41</v>
      </c>
      <c r="W636" s="11" t="s">
        <v>42</v>
      </c>
      <c r="X636" s="11">
        <v>2023</v>
      </c>
      <c r="Y636" s="11">
        <v>1</v>
      </c>
      <c r="Z636" s="11" t="s">
        <v>43</v>
      </c>
      <c r="AA636" s="45" t="s">
        <v>52</v>
      </c>
      <c r="AB636" s="46">
        <v>44927</v>
      </c>
      <c r="AC636" s="45"/>
      <c r="AD636" s="47" t="s">
        <v>102</v>
      </c>
      <c r="AE636" s="47"/>
    </row>
    <row r="637" spans="1:31" s="58" customFormat="1" ht="13.15" customHeight="1" x14ac:dyDescent="0.25">
      <c r="A637" s="11">
        <v>2025</v>
      </c>
      <c r="B637" s="11">
        <v>12</v>
      </c>
      <c r="C637" s="11">
        <v>12</v>
      </c>
      <c r="D637" s="11">
        <v>16</v>
      </c>
      <c r="E637" s="11">
        <v>1</v>
      </c>
      <c r="F637" s="59">
        <v>34</v>
      </c>
      <c r="G637" s="11">
        <v>1122459</v>
      </c>
      <c r="H637" s="44" t="s">
        <v>743</v>
      </c>
      <c r="I637" s="44" t="s">
        <v>744</v>
      </c>
      <c r="J637" s="44" t="s">
        <v>35</v>
      </c>
      <c r="K637" s="44"/>
      <c r="L637" s="11">
        <v>133</v>
      </c>
      <c r="M637" s="44" t="s">
        <v>723</v>
      </c>
      <c r="N637" s="44">
        <v>1200000</v>
      </c>
      <c r="O637" s="44">
        <v>1200000</v>
      </c>
      <c r="P637" s="47" t="s">
        <v>1287</v>
      </c>
      <c r="Q637" s="47"/>
      <c r="R637" s="11"/>
      <c r="S637" s="11" t="s">
        <v>724</v>
      </c>
      <c r="T637" s="47" t="s">
        <v>745</v>
      </c>
      <c r="U637" s="11" t="s">
        <v>40</v>
      </c>
      <c r="V637" s="11" t="s">
        <v>41</v>
      </c>
      <c r="W637" s="11" t="s">
        <v>42</v>
      </c>
      <c r="X637" s="11">
        <v>2023</v>
      </c>
      <c r="Y637" s="11">
        <v>1</v>
      </c>
      <c r="Z637" s="11" t="s">
        <v>43</v>
      </c>
      <c r="AA637" s="45" t="s">
        <v>52</v>
      </c>
      <c r="AB637" s="46">
        <v>44927</v>
      </c>
      <c r="AC637" s="45"/>
      <c r="AD637" s="47" t="s">
        <v>102</v>
      </c>
      <c r="AE637" s="47"/>
    </row>
    <row r="638" spans="1:31" s="58" customFormat="1" ht="13.15" customHeight="1" x14ac:dyDescent="0.25">
      <c r="A638" s="11">
        <v>2025</v>
      </c>
      <c r="B638" s="11">
        <v>12</v>
      </c>
      <c r="C638" s="11">
        <v>12</v>
      </c>
      <c r="D638" s="11">
        <v>16</v>
      </c>
      <c r="E638" s="11">
        <v>1</v>
      </c>
      <c r="F638" s="59">
        <v>34</v>
      </c>
      <c r="G638" s="11">
        <v>1122459</v>
      </c>
      <c r="H638" s="44" t="s">
        <v>743</v>
      </c>
      <c r="I638" s="44" t="s">
        <v>744</v>
      </c>
      <c r="J638" s="44" t="s">
        <v>35</v>
      </c>
      <c r="K638" s="44"/>
      <c r="L638" s="11">
        <v>123</v>
      </c>
      <c r="M638" s="44" t="s">
        <v>723</v>
      </c>
      <c r="N638" s="44">
        <v>513000</v>
      </c>
      <c r="O638" s="44">
        <v>513000</v>
      </c>
      <c r="P638" s="47" t="s">
        <v>1485</v>
      </c>
      <c r="Q638" s="47"/>
      <c r="R638" s="11"/>
      <c r="S638" s="11" t="s">
        <v>724</v>
      </c>
      <c r="T638" s="47" t="s">
        <v>745</v>
      </c>
      <c r="U638" s="11" t="s">
        <v>40</v>
      </c>
      <c r="V638" s="11" t="s">
        <v>41</v>
      </c>
      <c r="W638" s="11" t="s">
        <v>42</v>
      </c>
      <c r="X638" s="11">
        <v>2023</v>
      </c>
      <c r="Y638" s="11">
        <v>1</v>
      </c>
      <c r="Z638" s="11" t="s">
        <v>43</v>
      </c>
      <c r="AA638" s="45" t="s">
        <v>52</v>
      </c>
      <c r="AB638" s="46">
        <v>44927</v>
      </c>
      <c r="AC638" s="45"/>
      <c r="AD638" s="47" t="s">
        <v>102</v>
      </c>
      <c r="AE638" s="47"/>
    </row>
    <row r="639" spans="1:31" s="58" customFormat="1" ht="13.15" customHeight="1" x14ac:dyDescent="0.25">
      <c r="A639" s="11">
        <v>2025</v>
      </c>
      <c r="B639" s="11">
        <v>12</v>
      </c>
      <c r="C639" s="11">
        <v>12</v>
      </c>
      <c r="D639" s="11">
        <v>16</v>
      </c>
      <c r="E639" s="11">
        <v>1</v>
      </c>
      <c r="F639" s="59">
        <v>34</v>
      </c>
      <c r="G639" s="11">
        <v>1122459</v>
      </c>
      <c r="H639" s="44" t="s">
        <v>743</v>
      </c>
      <c r="I639" s="44" t="s">
        <v>744</v>
      </c>
      <c r="J639" s="44" t="s">
        <v>35</v>
      </c>
      <c r="K639" s="44"/>
      <c r="L639" s="11">
        <v>123</v>
      </c>
      <c r="M639" s="44" t="s">
        <v>723</v>
      </c>
      <c r="N639" s="51">
        <v>270000</v>
      </c>
      <c r="O639" s="51">
        <v>270000</v>
      </c>
      <c r="P639" s="47" t="s">
        <v>1486</v>
      </c>
      <c r="Q639" s="47"/>
      <c r="R639" s="11"/>
      <c r="S639" s="11" t="s">
        <v>724</v>
      </c>
      <c r="T639" s="47" t="s">
        <v>745</v>
      </c>
      <c r="U639" s="11" t="s">
        <v>40</v>
      </c>
      <c r="V639" s="11" t="s">
        <v>41</v>
      </c>
      <c r="W639" s="11" t="s">
        <v>42</v>
      </c>
      <c r="X639" s="11">
        <v>2023</v>
      </c>
      <c r="Y639" s="11">
        <v>1</v>
      </c>
      <c r="Z639" s="11" t="s">
        <v>43</v>
      </c>
      <c r="AA639" s="45" t="s">
        <v>52</v>
      </c>
      <c r="AB639" s="46">
        <v>44927</v>
      </c>
      <c r="AC639" s="45"/>
      <c r="AD639" s="47" t="s">
        <v>102</v>
      </c>
      <c r="AE639" s="47"/>
    </row>
    <row r="640" spans="1:31" s="58" customFormat="1" ht="13.15" customHeight="1" x14ac:dyDescent="0.25">
      <c r="A640" s="11">
        <v>2025</v>
      </c>
      <c r="B640" s="11">
        <v>12</v>
      </c>
      <c r="C640" s="11">
        <v>12</v>
      </c>
      <c r="D640" s="11">
        <v>16</v>
      </c>
      <c r="E640" s="11">
        <v>1</v>
      </c>
      <c r="F640" s="59">
        <v>34</v>
      </c>
      <c r="G640" s="11">
        <v>1122459</v>
      </c>
      <c r="H640" s="44" t="s">
        <v>743</v>
      </c>
      <c r="I640" s="44" t="s">
        <v>744</v>
      </c>
      <c r="J640" s="44" t="s">
        <v>35</v>
      </c>
      <c r="K640" s="44"/>
      <c r="L640" s="11">
        <v>114</v>
      </c>
      <c r="M640" s="44" t="s">
        <v>723</v>
      </c>
      <c r="N640" s="44">
        <v>4000000</v>
      </c>
      <c r="O640" s="44">
        <v>4000000</v>
      </c>
      <c r="P640" s="47" t="s">
        <v>1490</v>
      </c>
      <c r="Q640" s="47"/>
      <c r="R640" s="11"/>
      <c r="S640" s="11" t="s">
        <v>724</v>
      </c>
      <c r="T640" s="47" t="s">
        <v>745</v>
      </c>
      <c r="U640" s="11" t="s">
        <v>40</v>
      </c>
      <c r="V640" s="11" t="s">
        <v>41</v>
      </c>
      <c r="W640" s="11" t="s">
        <v>42</v>
      </c>
      <c r="X640" s="11">
        <v>2023</v>
      </c>
      <c r="Y640" s="11">
        <v>1</v>
      </c>
      <c r="Z640" s="11" t="s">
        <v>43</v>
      </c>
      <c r="AA640" s="45" t="s">
        <v>52</v>
      </c>
      <c r="AB640" s="46">
        <v>44927</v>
      </c>
      <c r="AC640" s="45"/>
      <c r="AD640" s="47" t="s">
        <v>102</v>
      </c>
      <c r="AE640" s="47"/>
    </row>
    <row r="641" spans="1:31" s="58" customFormat="1" ht="13.15" customHeight="1" x14ac:dyDescent="0.25">
      <c r="A641" s="11">
        <v>2025</v>
      </c>
      <c r="B641" s="11">
        <v>12</v>
      </c>
      <c r="C641" s="11">
        <v>12</v>
      </c>
      <c r="D641" s="11">
        <v>16</v>
      </c>
      <c r="E641" s="11">
        <v>1</v>
      </c>
      <c r="F641" s="59">
        <v>34</v>
      </c>
      <c r="G641" s="11">
        <v>1122459</v>
      </c>
      <c r="H641" s="44" t="s">
        <v>743</v>
      </c>
      <c r="I641" s="44" t="s">
        <v>744</v>
      </c>
      <c r="J641" s="44" t="s">
        <v>35</v>
      </c>
      <c r="K641" s="44"/>
      <c r="L641" s="11">
        <v>133</v>
      </c>
      <c r="M641" s="44" t="s">
        <v>723</v>
      </c>
      <c r="N641" s="44">
        <v>1200000</v>
      </c>
      <c r="O641" s="44">
        <v>1200000</v>
      </c>
      <c r="P641" s="47" t="s">
        <v>1483</v>
      </c>
      <c r="Q641" s="47"/>
      <c r="R641" s="11"/>
      <c r="S641" s="11" t="s">
        <v>724</v>
      </c>
      <c r="T641" s="47" t="s">
        <v>745</v>
      </c>
      <c r="U641" s="11" t="s">
        <v>40</v>
      </c>
      <c r="V641" s="11" t="s">
        <v>41</v>
      </c>
      <c r="W641" s="11" t="s">
        <v>42</v>
      </c>
      <c r="X641" s="11">
        <v>2023</v>
      </c>
      <c r="Y641" s="11">
        <v>1</v>
      </c>
      <c r="Z641" s="11" t="s">
        <v>43</v>
      </c>
      <c r="AA641" s="45" t="s">
        <v>52</v>
      </c>
      <c r="AB641" s="46">
        <v>44927</v>
      </c>
      <c r="AC641" s="45"/>
      <c r="AD641" s="47" t="s">
        <v>102</v>
      </c>
      <c r="AE641" s="47"/>
    </row>
    <row r="642" spans="1:31" s="58" customFormat="1" ht="13.15" customHeight="1" x14ac:dyDescent="0.25">
      <c r="A642" s="11">
        <v>2025</v>
      </c>
      <c r="B642" s="11">
        <v>12</v>
      </c>
      <c r="C642" s="11">
        <v>12</v>
      </c>
      <c r="D642" s="11">
        <v>16</v>
      </c>
      <c r="E642" s="11">
        <v>1</v>
      </c>
      <c r="F642" s="59">
        <v>34</v>
      </c>
      <c r="G642" s="11">
        <v>1122459</v>
      </c>
      <c r="H642" s="44" t="s">
        <v>743</v>
      </c>
      <c r="I642" s="44" t="s">
        <v>744</v>
      </c>
      <c r="J642" s="44" t="s">
        <v>35</v>
      </c>
      <c r="K642" s="44"/>
      <c r="L642" s="11">
        <v>123</v>
      </c>
      <c r="M642" s="44" t="s">
        <v>723</v>
      </c>
      <c r="N642" s="44">
        <v>459000</v>
      </c>
      <c r="O642" s="44">
        <v>459000</v>
      </c>
      <c r="P642" s="47" t="s">
        <v>1499</v>
      </c>
      <c r="Q642" s="47"/>
      <c r="R642" s="11"/>
      <c r="S642" s="11" t="s">
        <v>724</v>
      </c>
      <c r="T642" s="47" t="s">
        <v>745</v>
      </c>
      <c r="U642" s="11" t="s">
        <v>40</v>
      </c>
      <c r="V642" s="11" t="s">
        <v>41</v>
      </c>
      <c r="W642" s="11" t="s">
        <v>42</v>
      </c>
      <c r="X642" s="11">
        <v>2023</v>
      </c>
      <c r="Y642" s="11">
        <v>1</v>
      </c>
      <c r="Z642" s="11" t="s">
        <v>43</v>
      </c>
      <c r="AA642" s="45" t="s">
        <v>52</v>
      </c>
      <c r="AB642" s="46">
        <v>44927</v>
      </c>
      <c r="AC642" s="45"/>
      <c r="AD642" s="47" t="s">
        <v>102</v>
      </c>
      <c r="AE642" s="47"/>
    </row>
    <row r="643" spans="1:31" s="58" customFormat="1" ht="13.15" customHeight="1" x14ac:dyDescent="0.25">
      <c r="A643" s="11">
        <v>2025</v>
      </c>
      <c r="B643" s="11">
        <v>12</v>
      </c>
      <c r="C643" s="11">
        <v>12</v>
      </c>
      <c r="D643" s="11">
        <v>16</v>
      </c>
      <c r="E643" s="11">
        <v>1</v>
      </c>
      <c r="F643" s="59">
        <v>34</v>
      </c>
      <c r="G643" s="11">
        <v>1122459</v>
      </c>
      <c r="H643" s="44" t="s">
        <v>743</v>
      </c>
      <c r="I643" s="44" t="s">
        <v>744</v>
      </c>
      <c r="J643" s="44" t="s">
        <v>35</v>
      </c>
      <c r="K643" s="44"/>
      <c r="L643" s="11">
        <v>123</v>
      </c>
      <c r="M643" s="44" t="s">
        <v>723</v>
      </c>
      <c r="N643" s="51">
        <v>22500</v>
      </c>
      <c r="O643" s="51">
        <v>22500</v>
      </c>
      <c r="P643" s="47" t="s">
        <v>1489</v>
      </c>
      <c r="Q643" s="47"/>
      <c r="R643" s="11"/>
      <c r="S643" s="11" t="s">
        <v>724</v>
      </c>
      <c r="T643" s="47" t="s">
        <v>745</v>
      </c>
      <c r="U643" s="11" t="s">
        <v>40</v>
      </c>
      <c r="V643" s="11" t="s">
        <v>41</v>
      </c>
      <c r="W643" s="11" t="s">
        <v>42</v>
      </c>
      <c r="X643" s="11">
        <v>2023</v>
      </c>
      <c r="Y643" s="11">
        <v>1</v>
      </c>
      <c r="Z643" s="11" t="s">
        <v>43</v>
      </c>
      <c r="AA643" s="45" t="s">
        <v>52</v>
      </c>
      <c r="AB643" s="46">
        <v>44927</v>
      </c>
      <c r="AC643" s="45"/>
      <c r="AD643" s="47" t="s">
        <v>102</v>
      </c>
      <c r="AE643" s="47"/>
    </row>
    <row r="644" spans="1:31" s="58" customFormat="1" ht="13.15" customHeight="1" x14ac:dyDescent="0.25">
      <c r="A644" s="11">
        <v>2025</v>
      </c>
      <c r="B644" s="11">
        <v>12</v>
      </c>
      <c r="C644" s="11">
        <v>12</v>
      </c>
      <c r="D644" s="11">
        <v>16</v>
      </c>
      <c r="E644" s="11">
        <v>1</v>
      </c>
      <c r="F644" s="59">
        <v>35</v>
      </c>
      <c r="G644" s="11">
        <v>2243355</v>
      </c>
      <c r="H644" s="44" t="s">
        <v>385</v>
      </c>
      <c r="I644" s="44" t="s">
        <v>386</v>
      </c>
      <c r="J644" s="44" t="s">
        <v>35</v>
      </c>
      <c r="K644" s="44">
        <f>N644+N645+N646+N647</f>
        <v>9880000</v>
      </c>
      <c r="L644" s="11">
        <v>111</v>
      </c>
      <c r="M644" s="44" t="s">
        <v>736</v>
      </c>
      <c r="N644" s="44">
        <v>3800000</v>
      </c>
      <c r="O644" s="44">
        <v>3800000</v>
      </c>
      <c r="P644" s="47" t="s">
        <v>37</v>
      </c>
      <c r="Q644" s="47"/>
      <c r="R644" s="11"/>
      <c r="S644" s="11" t="s">
        <v>1046</v>
      </c>
      <c r="T644" s="7" t="s">
        <v>1380</v>
      </c>
      <c r="U644" s="11" t="s">
        <v>40</v>
      </c>
      <c r="V644" s="11" t="s">
        <v>41</v>
      </c>
      <c r="W644" s="11" t="s">
        <v>42</v>
      </c>
      <c r="X644" s="11">
        <v>2007</v>
      </c>
      <c r="Y644" s="11">
        <v>1</v>
      </c>
      <c r="Z644" s="11" t="s">
        <v>1049</v>
      </c>
      <c r="AA644" s="45" t="s">
        <v>387</v>
      </c>
      <c r="AB644" s="46">
        <v>39344</v>
      </c>
      <c r="AC644" s="45"/>
      <c r="AD644" s="47" t="s">
        <v>102</v>
      </c>
      <c r="AE644" s="47"/>
    </row>
    <row r="645" spans="1:31" s="58" customFormat="1" ht="13.15" customHeight="1" x14ac:dyDescent="0.25">
      <c r="A645" s="11">
        <v>2025</v>
      </c>
      <c r="B645" s="11">
        <v>12</v>
      </c>
      <c r="C645" s="11">
        <v>12</v>
      </c>
      <c r="D645" s="11">
        <v>16</v>
      </c>
      <c r="E645" s="11">
        <v>1</v>
      </c>
      <c r="F645" s="59">
        <v>35</v>
      </c>
      <c r="G645" s="11">
        <v>2243355</v>
      </c>
      <c r="H645" s="44" t="s">
        <v>385</v>
      </c>
      <c r="I645" s="44" t="s">
        <v>386</v>
      </c>
      <c r="J645" s="44" t="s">
        <v>35</v>
      </c>
      <c r="K645" s="44"/>
      <c r="L645" s="11">
        <v>133</v>
      </c>
      <c r="M645" s="44" t="s">
        <v>736</v>
      </c>
      <c r="N645" s="44">
        <v>1140000</v>
      </c>
      <c r="O645" s="44">
        <v>1140000</v>
      </c>
      <c r="P645" s="47" t="s">
        <v>53</v>
      </c>
      <c r="Q645" s="47"/>
      <c r="R645" s="11"/>
      <c r="S645" s="11" t="s">
        <v>1046</v>
      </c>
      <c r="T645" s="7" t="s">
        <v>1380</v>
      </c>
      <c r="U645" s="11" t="s">
        <v>40</v>
      </c>
      <c r="V645" s="11" t="s">
        <v>41</v>
      </c>
      <c r="W645" s="11" t="s">
        <v>42</v>
      </c>
      <c r="X645" s="11">
        <v>2007</v>
      </c>
      <c r="Y645" s="11">
        <v>1</v>
      </c>
      <c r="Z645" s="11" t="s">
        <v>1049</v>
      </c>
      <c r="AA645" s="45" t="s">
        <v>387</v>
      </c>
      <c r="AB645" s="46">
        <v>39344</v>
      </c>
      <c r="AC645" s="45"/>
      <c r="AD645" s="47" t="s">
        <v>102</v>
      </c>
      <c r="AE645" s="47"/>
    </row>
    <row r="646" spans="1:31" s="58" customFormat="1" ht="13.15" customHeight="1" x14ac:dyDescent="0.25">
      <c r="A646" s="11">
        <v>2025</v>
      </c>
      <c r="B646" s="11">
        <v>12</v>
      </c>
      <c r="C646" s="11">
        <v>12</v>
      </c>
      <c r="D646" s="11">
        <v>16</v>
      </c>
      <c r="E646" s="11">
        <v>1</v>
      </c>
      <c r="F646" s="59">
        <v>35</v>
      </c>
      <c r="G646" s="11">
        <v>2243355</v>
      </c>
      <c r="H646" s="44" t="s">
        <v>385</v>
      </c>
      <c r="I646" s="44" t="s">
        <v>386</v>
      </c>
      <c r="J646" s="44" t="s">
        <v>35</v>
      </c>
      <c r="K646" s="44"/>
      <c r="L646" s="11">
        <v>114</v>
      </c>
      <c r="M646" s="44" t="s">
        <v>736</v>
      </c>
      <c r="N646" s="44">
        <v>3800000</v>
      </c>
      <c r="O646" s="44">
        <v>3800000</v>
      </c>
      <c r="P646" s="47" t="s">
        <v>1490</v>
      </c>
      <c r="Q646" s="47"/>
      <c r="R646" s="11"/>
      <c r="S646" s="11" t="s">
        <v>1046</v>
      </c>
      <c r="T646" s="7" t="s">
        <v>1380</v>
      </c>
      <c r="U646" s="11" t="s">
        <v>40</v>
      </c>
      <c r="V646" s="11" t="s">
        <v>41</v>
      </c>
      <c r="W646" s="11" t="s">
        <v>42</v>
      </c>
      <c r="X646" s="11">
        <v>2007</v>
      </c>
      <c r="Y646" s="11">
        <v>1</v>
      </c>
      <c r="Z646" s="11" t="s">
        <v>1049</v>
      </c>
      <c r="AA646" s="45" t="s">
        <v>387</v>
      </c>
      <c r="AB646" s="46">
        <v>39344</v>
      </c>
      <c r="AC646" s="45"/>
      <c r="AD646" s="47" t="s">
        <v>102</v>
      </c>
      <c r="AE646" s="47"/>
    </row>
    <row r="647" spans="1:31" s="58" customFormat="1" ht="13.15" customHeight="1" x14ac:dyDescent="0.25">
      <c r="A647" s="11">
        <v>2025</v>
      </c>
      <c r="B647" s="11">
        <v>12</v>
      </c>
      <c r="C647" s="11">
        <v>12</v>
      </c>
      <c r="D647" s="11">
        <v>16</v>
      </c>
      <c r="E647" s="11">
        <v>1</v>
      </c>
      <c r="F647" s="59">
        <v>35</v>
      </c>
      <c r="G647" s="11">
        <v>2243355</v>
      </c>
      <c r="H647" s="44" t="s">
        <v>385</v>
      </c>
      <c r="I647" s="44" t="s">
        <v>386</v>
      </c>
      <c r="J647" s="44" t="s">
        <v>35</v>
      </c>
      <c r="K647" s="44"/>
      <c r="L647" s="11">
        <v>133</v>
      </c>
      <c r="M647" s="44" t="s">
        <v>736</v>
      </c>
      <c r="N647" s="44">
        <v>1140000</v>
      </c>
      <c r="O647" s="44">
        <v>1140000</v>
      </c>
      <c r="P647" s="47" t="s">
        <v>1483</v>
      </c>
      <c r="Q647" s="47"/>
      <c r="R647" s="11"/>
      <c r="S647" s="11" t="s">
        <v>1046</v>
      </c>
      <c r="T647" s="7" t="s">
        <v>1380</v>
      </c>
      <c r="U647" s="11" t="s">
        <v>40</v>
      </c>
      <c r="V647" s="11" t="s">
        <v>41</v>
      </c>
      <c r="W647" s="11" t="s">
        <v>42</v>
      </c>
      <c r="X647" s="11">
        <v>2007</v>
      </c>
      <c r="Y647" s="11">
        <v>1</v>
      </c>
      <c r="Z647" s="11" t="s">
        <v>1049</v>
      </c>
      <c r="AA647" s="45" t="s">
        <v>387</v>
      </c>
      <c r="AB647" s="46">
        <v>39344</v>
      </c>
      <c r="AC647" s="45"/>
      <c r="AD647" s="47" t="s">
        <v>102</v>
      </c>
      <c r="AE647" s="47"/>
    </row>
    <row r="648" spans="1:31" s="58" customFormat="1" ht="13.15" customHeight="1" x14ac:dyDescent="0.25">
      <c r="A648" s="11">
        <v>2025</v>
      </c>
      <c r="B648" s="11">
        <v>12</v>
      </c>
      <c r="C648" s="11">
        <v>12</v>
      </c>
      <c r="D648" s="11">
        <v>16</v>
      </c>
      <c r="E648" s="11">
        <v>1</v>
      </c>
      <c r="F648" s="59">
        <v>35</v>
      </c>
      <c r="G648" s="11">
        <v>3544568</v>
      </c>
      <c r="H648" s="44" t="s">
        <v>734</v>
      </c>
      <c r="I648" s="44" t="s">
        <v>735</v>
      </c>
      <c r="J648" s="44" t="s">
        <v>35</v>
      </c>
      <c r="K648" s="44">
        <f>O648+O649+O650+O651+O652+O653+O654+O655</f>
        <v>9684042</v>
      </c>
      <c r="L648" s="11">
        <v>111</v>
      </c>
      <c r="M648" s="44" t="s">
        <v>736</v>
      </c>
      <c r="N648" s="44">
        <v>3800000</v>
      </c>
      <c r="O648" s="44">
        <v>3800000</v>
      </c>
      <c r="P648" s="47" t="s">
        <v>37</v>
      </c>
      <c r="Q648" s="47"/>
      <c r="R648" s="11"/>
      <c r="S648" s="11" t="s">
        <v>724</v>
      </c>
      <c r="T648" s="47" t="s">
        <v>1254</v>
      </c>
      <c r="U648" s="11" t="s">
        <v>40</v>
      </c>
      <c r="V648" s="11" t="s">
        <v>41</v>
      </c>
      <c r="W648" s="11"/>
      <c r="X648" s="11">
        <v>2023</v>
      </c>
      <c r="Y648" s="11">
        <v>4</v>
      </c>
      <c r="Z648" s="11" t="s">
        <v>43</v>
      </c>
      <c r="AA648" s="45" t="s">
        <v>52</v>
      </c>
      <c r="AB648" s="46">
        <v>44927</v>
      </c>
      <c r="AC648" s="45"/>
      <c r="AD648" s="47" t="s">
        <v>102</v>
      </c>
      <c r="AE648" s="47"/>
    </row>
    <row r="649" spans="1:31" s="58" customFormat="1" ht="13.15" customHeight="1" x14ac:dyDescent="0.25">
      <c r="A649" s="11">
        <v>2025</v>
      </c>
      <c r="B649" s="11">
        <v>12</v>
      </c>
      <c r="C649" s="11">
        <v>12</v>
      </c>
      <c r="D649" s="11">
        <v>16</v>
      </c>
      <c r="E649" s="11">
        <v>1</v>
      </c>
      <c r="F649" s="59">
        <v>35</v>
      </c>
      <c r="G649" s="11">
        <v>3544568</v>
      </c>
      <c r="H649" s="44" t="s">
        <v>734</v>
      </c>
      <c r="I649" s="44" t="s">
        <v>735</v>
      </c>
      <c r="J649" s="44" t="s">
        <v>35</v>
      </c>
      <c r="K649" s="44"/>
      <c r="L649" s="11">
        <v>133</v>
      </c>
      <c r="M649" s="44" t="s">
        <v>736</v>
      </c>
      <c r="N649" s="44">
        <v>1000000</v>
      </c>
      <c r="O649" s="44">
        <v>1000000</v>
      </c>
      <c r="P649" s="47" t="s">
        <v>1287</v>
      </c>
      <c r="Q649" s="47"/>
      <c r="R649" s="11"/>
      <c r="S649" s="11" t="s">
        <v>724</v>
      </c>
      <c r="T649" s="47" t="s">
        <v>1254</v>
      </c>
      <c r="U649" s="11" t="s">
        <v>40</v>
      </c>
      <c r="V649" s="11" t="s">
        <v>41</v>
      </c>
      <c r="W649" s="11"/>
      <c r="X649" s="11">
        <v>2023</v>
      </c>
      <c r="Y649" s="11">
        <v>4</v>
      </c>
      <c r="Z649" s="11" t="s">
        <v>43</v>
      </c>
      <c r="AA649" s="45" t="s">
        <v>52</v>
      </c>
      <c r="AB649" s="46">
        <v>44927</v>
      </c>
      <c r="AC649" s="45"/>
      <c r="AD649" s="47" t="s">
        <v>102</v>
      </c>
      <c r="AE649" s="47"/>
    </row>
    <row r="650" spans="1:31" s="58" customFormat="1" ht="13.15" customHeight="1" x14ac:dyDescent="0.25">
      <c r="A650" s="11">
        <v>2025</v>
      </c>
      <c r="B650" s="11">
        <v>12</v>
      </c>
      <c r="C650" s="11">
        <v>12</v>
      </c>
      <c r="D650" s="11">
        <v>16</v>
      </c>
      <c r="E650" s="11">
        <v>1</v>
      </c>
      <c r="F650" s="59">
        <v>35</v>
      </c>
      <c r="G650" s="11">
        <v>3544568</v>
      </c>
      <c r="H650" s="44" t="s">
        <v>734</v>
      </c>
      <c r="I650" s="44" t="s">
        <v>735</v>
      </c>
      <c r="J650" s="44" t="s">
        <v>35</v>
      </c>
      <c r="K650" s="44"/>
      <c r="L650" s="11">
        <v>123</v>
      </c>
      <c r="M650" s="44" t="s">
        <v>736</v>
      </c>
      <c r="N650" s="44">
        <v>256500</v>
      </c>
      <c r="O650" s="44">
        <v>256500</v>
      </c>
      <c r="P650" s="47" t="s">
        <v>1485</v>
      </c>
      <c r="Q650" s="47"/>
      <c r="R650" s="11"/>
      <c r="S650" s="11" t="s">
        <v>724</v>
      </c>
      <c r="T650" s="47" t="s">
        <v>1254</v>
      </c>
      <c r="U650" s="11" t="s">
        <v>40</v>
      </c>
      <c r="V650" s="11" t="s">
        <v>41</v>
      </c>
      <c r="W650" s="11"/>
      <c r="X650" s="11">
        <v>2023</v>
      </c>
      <c r="Y650" s="11">
        <v>4</v>
      </c>
      <c r="Z650" s="11" t="s">
        <v>43</v>
      </c>
      <c r="AA650" s="45" t="s">
        <v>52</v>
      </c>
      <c r="AB650" s="46">
        <v>44927</v>
      </c>
      <c r="AC650" s="45"/>
      <c r="AD650" s="47" t="s">
        <v>102</v>
      </c>
      <c r="AE650" s="47"/>
    </row>
    <row r="651" spans="1:31" s="58" customFormat="1" ht="13.15" customHeight="1" x14ac:dyDescent="0.25">
      <c r="A651" s="11">
        <v>2025</v>
      </c>
      <c r="B651" s="11">
        <v>12</v>
      </c>
      <c r="C651" s="11">
        <v>12</v>
      </c>
      <c r="D651" s="11">
        <v>16</v>
      </c>
      <c r="E651" s="11">
        <v>1</v>
      </c>
      <c r="F651" s="59">
        <v>35</v>
      </c>
      <c r="G651" s="11">
        <v>3544568</v>
      </c>
      <c r="H651" s="44" t="s">
        <v>734</v>
      </c>
      <c r="I651" s="44" t="s">
        <v>735</v>
      </c>
      <c r="J651" s="44" t="s">
        <v>35</v>
      </c>
      <c r="K651" s="44"/>
      <c r="L651" s="11">
        <v>123</v>
      </c>
      <c r="M651" s="44" t="s">
        <v>736</v>
      </c>
      <c r="N651" s="51">
        <v>285000</v>
      </c>
      <c r="O651" s="51">
        <v>285000</v>
      </c>
      <c r="P651" s="47" t="s">
        <v>1486</v>
      </c>
      <c r="Q651" s="47"/>
      <c r="R651" s="11"/>
      <c r="S651" s="11" t="s">
        <v>724</v>
      </c>
      <c r="T651" s="47" t="s">
        <v>1254</v>
      </c>
      <c r="U651" s="11" t="s">
        <v>40</v>
      </c>
      <c r="V651" s="11" t="s">
        <v>41</v>
      </c>
      <c r="W651" s="11"/>
      <c r="X651" s="11">
        <v>2023</v>
      </c>
      <c r="Y651" s="11">
        <v>4</v>
      </c>
      <c r="Z651" s="11" t="s">
        <v>43</v>
      </c>
      <c r="AA651" s="45" t="s">
        <v>52</v>
      </c>
      <c r="AB651" s="46">
        <v>44927</v>
      </c>
      <c r="AC651" s="45"/>
      <c r="AD651" s="47" t="s">
        <v>102</v>
      </c>
      <c r="AE651" s="47"/>
    </row>
    <row r="652" spans="1:31" s="58" customFormat="1" ht="13.15" customHeight="1" x14ac:dyDescent="0.25">
      <c r="A652" s="11">
        <v>2025</v>
      </c>
      <c r="B652" s="11">
        <v>12</v>
      </c>
      <c r="C652" s="11">
        <v>12</v>
      </c>
      <c r="D652" s="11">
        <v>16</v>
      </c>
      <c r="E652" s="11">
        <v>1</v>
      </c>
      <c r="F652" s="59">
        <v>35</v>
      </c>
      <c r="G652" s="11">
        <v>3544568</v>
      </c>
      <c r="H652" s="44" t="s">
        <v>734</v>
      </c>
      <c r="I652" s="44" t="s">
        <v>735</v>
      </c>
      <c r="J652" s="44" t="s">
        <v>35</v>
      </c>
      <c r="K652" s="44"/>
      <c r="L652" s="11">
        <v>114</v>
      </c>
      <c r="M652" s="44" t="s">
        <v>736</v>
      </c>
      <c r="N652" s="44">
        <v>3800000</v>
      </c>
      <c r="O652" s="44">
        <v>3800000</v>
      </c>
      <c r="P652" s="47" t="s">
        <v>1490</v>
      </c>
      <c r="Q652" s="47"/>
      <c r="R652" s="11"/>
      <c r="S652" s="11" t="s">
        <v>724</v>
      </c>
      <c r="T652" s="47" t="s">
        <v>1254</v>
      </c>
      <c r="U652" s="11" t="s">
        <v>40</v>
      </c>
      <c r="V652" s="11" t="s">
        <v>41</v>
      </c>
      <c r="W652" s="11"/>
      <c r="X652" s="11">
        <v>2023</v>
      </c>
      <c r="Y652" s="11">
        <v>4</v>
      </c>
      <c r="Z652" s="11" t="s">
        <v>43</v>
      </c>
      <c r="AA652" s="45" t="s">
        <v>52</v>
      </c>
      <c r="AB652" s="46">
        <v>44927</v>
      </c>
      <c r="AC652" s="45"/>
      <c r="AD652" s="47" t="s">
        <v>102</v>
      </c>
      <c r="AE652" s="47"/>
    </row>
    <row r="653" spans="1:31" s="58" customFormat="1" ht="13.15" customHeight="1" x14ac:dyDescent="0.25">
      <c r="A653" s="11">
        <v>2025</v>
      </c>
      <c r="B653" s="11">
        <v>12</v>
      </c>
      <c r="C653" s="11">
        <v>12</v>
      </c>
      <c r="D653" s="11">
        <v>16</v>
      </c>
      <c r="E653" s="11">
        <v>1</v>
      </c>
      <c r="F653" s="59">
        <v>35</v>
      </c>
      <c r="G653" s="11">
        <v>3544568</v>
      </c>
      <c r="H653" s="44" t="s">
        <v>734</v>
      </c>
      <c r="I653" s="44" t="s">
        <v>735</v>
      </c>
      <c r="J653" s="44" t="s">
        <v>35</v>
      </c>
      <c r="K653" s="44"/>
      <c r="L653" s="11">
        <v>133</v>
      </c>
      <c r="M653" s="44" t="s">
        <v>736</v>
      </c>
      <c r="N653" s="44">
        <v>416667</v>
      </c>
      <c r="O653" s="44">
        <v>416667</v>
      </c>
      <c r="P653" s="47" t="s">
        <v>1483</v>
      </c>
      <c r="Q653" s="47"/>
      <c r="R653" s="11"/>
      <c r="S653" s="11" t="s">
        <v>724</v>
      </c>
      <c r="T653" s="47" t="s">
        <v>1254</v>
      </c>
      <c r="U653" s="11" t="s">
        <v>40</v>
      </c>
      <c r="V653" s="11" t="s">
        <v>41</v>
      </c>
      <c r="W653" s="11"/>
      <c r="X653" s="11">
        <v>2023</v>
      </c>
      <c r="Y653" s="11">
        <v>4</v>
      </c>
      <c r="Z653" s="11" t="s">
        <v>43</v>
      </c>
      <c r="AA653" s="45" t="s">
        <v>52</v>
      </c>
      <c r="AB653" s="46">
        <v>44927</v>
      </c>
      <c r="AC653" s="45"/>
      <c r="AD653" s="47" t="s">
        <v>102</v>
      </c>
      <c r="AE653" s="47"/>
    </row>
    <row r="654" spans="1:31" s="58" customFormat="1" ht="13.15" customHeight="1" x14ac:dyDescent="0.25">
      <c r="A654" s="11">
        <v>2025</v>
      </c>
      <c r="B654" s="11">
        <v>12</v>
      </c>
      <c r="C654" s="11">
        <v>12</v>
      </c>
      <c r="D654" s="11">
        <v>16</v>
      </c>
      <c r="E654" s="11">
        <v>1</v>
      </c>
      <c r="F654" s="59">
        <v>35</v>
      </c>
      <c r="G654" s="11">
        <v>3544568</v>
      </c>
      <c r="H654" s="44" t="s">
        <v>734</v>
      </c>
      <c r="I654" s="44" t="s">
        <v>735</v>
      </c>
      <c r="J654" s="44" t="s">
        <v>35</v>
      </c>
      <c r="K654" s="44"/>
      <c r="L654" s="11">
        <v>123</v>
      </c>
      <c r="M654" s="44" t="s">
        <v>736</v>
      </c>
      <c r="N654" s="44">
        <v>102125</v>
      </c>
      <c r="O654" s="44">
        <v>102125</v>
      </c>
      <c r="P654" s="47" t="s">
        <v>1499</v>
      </c>
      <c r="Q654" s="47"/>
      <c r="R654" s="11"/>
      <c r="S654" s="11" t="s">
        <v>724</v>
      </c>
      <c r="T654" s="47" t="s">
        <v>1254</v>
      </c>
      <c r="U654" s="11" t="s">
        <v>40</v>
      </c>
      <c r="V654" s="11" t="s">
        <v>41</v>
      </c>
      <c r="W654" s="11"/>
      <c r="X654" s="11">
        <v>2023</v>
      </c>
      <c r="Y654" s="11">
        <v>4</v>
      </c>
      <c r="Z654" s="11" t="s">
        <v>43</v>
      </c>
      <c r="AA654" s="45" t="s">
        <v>52</v>
      </c>
      <c r="AB654" s="46">
        <v>44927</v>
      </c>
      <c r="AC654" s="45"/>
      <c r="AD654" s="47" t="s">
        <v>102</v>
      </c>
      <c r="AE654" s="47"/>
    </row>
    <row r="655" spans="1:31" s="58" customFormat="1" ht="13.15" customHeight="1" x14ac:dyDescent="0.25">
      <c r="A655" s="11">
        <v>2025</v>
      </c>
      <c r="B655" s="11">
        <v>12</v>
      </c>
      <c r="C655" s="11">
        <v>12</v>
      </c>
      <c r="D655" s="11">
        <v>16</v>
      </c>
      <c r="E655" s="11">
        <v>1</v>
      </c>
      <c r="F655" s="59">
        <v>35</v>
      </c>
      <c r="G655" s="11">
        <v>3544568</v>
      </c>
      <c r="H655" s="44" t="s">
        <v>734</v>
      </c>
      <c r="I655" s="44" t="s">
        <v>735</v>
      </c>
      <c r="J655" s="44" t="s">
        <v>35</v>
      </c>
      <c r="K655" s="44"/>
      <c r="L655" s="11">
        <v>123</v>
      </c>
      <c r="M655" s="44" t="s">
        <v>736</v>
      </c>
      <c r="N655" s="51">
        <v>23750</v>
      </c>
      <c r="O655" s="51">
        <v>23750</v>
      </c>
      <c r="P655" s="47" t="s">
        <v>1489</v>
      </c>
      <c r="Q655" s="47"/>
      <c r="R655" s="11"/>
      <c r="S655" s="11" t="s">
        <v>724</v>
      </c>
      <c r="T655" s="47" t="s">
        <v>1254</v>
      </c>
      <c r="U655" s="11" t="s">
        <v>40</v>
      </c>
      <c r="V655" s="11" t="s">
        <v>41</v>
      </c>
      <c r="W655" s="11"/>
      <c r="X655" s="11">
        <v>2023</v>
      </c>
      <c r="Y655" s="11">
        <v>4</v>
      </c>
      <c r="Z655" s="11" t="s">
        <v>43</v>
      </c>
      <c r="AA655" s="45" t="s">
        <v>52</v>
      </c>
      <c r="AB655" s="46">
        <v>44927</v>
      </c>
      <c r="AC655" s="45"/>
      <c r="AD655" s="47" t="s">
        <v>102</v>
      </c>
      <c r="AE655" s="47"/>
    </row>
    <row r="656" spans="1:31" s="58" customFormat="1" ht="13.15" customHeight="1" x14ac:dyDescent="0.25">
      <c r="A656" s="11">
        <v>2025</v>
      </c>
      <c r="B656" s="11">
        <v>12</v>
      </c>
      <c r="C656" s="11">
        <v>12</v>
      </c>
      <c r="D656" s="11">
        <v>16</v>
      </c>
      <c r="E656" s="11">
        <v>1</v>
      </c>
      <c r="F656" s="59">
        <v>35</v>
      </c>
      <c r="G656" s="11">
        <v>3595103</v>
      </c>
      <c r="H656" s="44" t="s">
        <v>737</v>
      </c>
      <c r="I656" s="44" t="s">
        <v>738</v>
      </c>
      <c r="J656" s="44" t="s">
        <v>35</v>
      </c>
      <c r="K656" s="44">
        <f>O656+O657+O658+O659+O660+O661+O662+O663+O664+O665</f>
        <v>13820558</v>
      </c>
      <c r="L656" s="11">
        <v>111</v>
      </c>
      <c r="M656" s="44" t="s">
        <v>736</v>
      </c>
      <c r="N656" s="44">
        <v>3800000</v>
      </c>
      <c r="O656" s="44">
        <v>3800000</v>
      </c>
      <c r="P656" s="47" t="s">
        <v>37</v>
      </c>
      <c r="Q656" s="47"/>
      <c r="R656" s="11"/>
      <c r="S656" s="11" t="s">
        <v>739</v>
      </c>
      <c r="T656" s="47" t="s">
        <v>1254</v>
      </c>
      <c r="U656" s="11" t="s">
        <v>40</v>
      </c>
      <c r="V656" s="11" t="s">
        <v>41</v>
      </c>
      <c r="W656" s="11" t="s">
        <v>42</v>
      </c>
      <c r="X656" s="11">
        <v>2023</v>
      </c>
      <c r="Y656" s="11">
        <v>1</v>
      </c>
      <c r="Z656" s="11" t="s">
        <v>43</v>
      </c>
      <c r="AA656" s="45" t="s">
        <v>52</v>
      </c>
      <c r="AB656" s="46">
        <v>44927</v>
      </c>
      <c r="AC656" s="45"/>
      <c r="AD656" s="47" t="s">
        <v>102</v>
      </c>
      <c r="AE656" s="47"/>
    </row>
    <row r="657" spans="1:31" s="58" customFormat="1" ht="13.15" customHeight="1" x14ac:dyDescent="0.25">
      <c r="A657" s="11">
        <v>2025</v>
      </c>
      <c r="B657" s="11">
        <v>12</v>
      </c>
      <c r="C657" s="11">
        <v>12</v>
      </c>
      <c r="D657" s="11">
        <v>16</v>
      </c>
      <c r="E657" s="11">
        <v>1</v>
      </c>
      <c r="F657" s="59">
        <v>35</v>
      </c>
      <c r="G657" s="11">
        <v>3595103</v>
      </c>
      <c r="H657" s="44" t="s">
        <v>737</v>
      </c>
      <c r="I657" s="44" t="s">
        <v>738</v>
      </c>
      <c r="J657" s="44" t="s">
        <v>35</v>
      </c>
      <c r="K657" s="44"/>
      <c r="L657" s="11">
        <v>123</v>
      </c>
      <c r="M657" s="44" t="s">
        <v>736</v>
      </c>
      <c r="N657" s="44">
        <v>570000</v>
      </c>
      <c r="O657" s="44">
        <v>570000</v>
      </c>
      <c r="P657" s="47" t="s">
        <v>1485</v>
      </c>
      <c r="Q657" s="47"/>
      <c r="R657" s="11"/>
      <c r="S657" s="11" t="s">
        <v>739</v>
      </c>
      <c r="T657" s="47" t="s">
        <v>1254</v>
      </c>
      <c r="U657" s="11" t="s">
        <v>40</v>
      </c>
      <c r="V657" s="11" t="s">
        <v>41</v>
      </c>
      <c r="W657" s="11" t="s">
        <v>42</v>
      </c>
      <c r="X657" s="11">
        <v>2023</v>
      </c>
      <c r="Y657" s="11">
        <v>1</v>
      </c>
      <c r="Z657" s="11" t="s">
        <v>43</v>
      </c>
      <c r="AA657" s="45" t="s">
        <v>52</v>
      </c>
      <c r="AB657" s="46">
        <v>44927</v>
      </c>
      <c r="AC657" s="45"/>
      <c r="AD657" s="47" t="s">
        <v>102</v>
      </c>
      <c r="AE657" s="47"/>
    </row>
    <row r="658" spans="1:31" s="58" customFormat="1" ht="13.15" customHeight="1" x14ac:dyDescent="0.25">
      <c r="A658" s="11">
        <v>2025</v>
      </c>
      <c r="B658" s="11">
        <v>12</v>
      </c>
      <c r="C658" s="11">
        <v>12</v>
      </c>
      <c r="D658" s="11">
        <v>16</v>
      </c>
      <c r="E658" s="11">
        <v>1</v>
      </c>
      <c r="F658" s="59">
        <v>35</v>
      </c>
      <c r="G658" s="11">
        <v>3595103</v>
      </c>
      <c r="H658" s="44" t="s">
        <v>737</v>
      </c>
      <c r="I658" s="44" t="s">
        <v>738</v>
      </c>
      <c r="J658" s="44" t="s">
        <v>35</v>
      </c>
      <c r="K658" s="44"/>
      <c r="L658" s="11">
        <v>133</v>
      </c>
      <c r="M658" s="44" t="s">
        <v>736</v>
      </c>
      <c r="N658" s="44">
        <v>1140000</v>
      </c>
      <c r="O658" s="44">
        <v>1140000</v>
      </c>
      <c r="P658" s="47" t="s">
        <v>53</v>
      </c>
      <c r="Q658" s="47"/>
      <c r="R658" s="11"/>
      <c r="S658" s="11" t="s">
        <v>739</v>
      </c>
      <c r="T658" s="47" t="s">
        <v>1254</v>
      </c>
      <c r="U658" s="11" t="s">
        <v>40</v>
      </c>
      <c r="V658" s="11" t="s">
        <v>41</v>
      </c>
      <c r="W658" s="11" t="s">
        <v>42</v>
      </c>
      <c r="X658" s="11">
        <v>2023</v>
      </c>
      <c r="Y658" s="11">
        <v>1</v>
      </c>
      <c r="Z658" s="11" t="s">
        <v>43</v>
      </c>
      <c r="AA658" s="45" t="s">
        <v>52</v>
      </c>
      <c r="AB658" s="46">
        <v>44927</v>
      </c>
      <c r="AC658" s="45"/>
      <c r="AD658" s="47" t="s">
        <v>102</v>
      </c>
      <c r="AE658" s="47"/>
    </row>
    <row r="659" spans="1:31" s="58" customFormat="1" ht="13.15" customHeight="1" x14ac:dyDescent="0.25">
      <c r="A659" s="11">
        <v>2025</v>
      </c>
      <c r="B659" s="11">
        <v>12</v>
      </c>
      <c r="C659" s="11">
        <v>12</v>
      </c>
      <c r="D659" s="11">
        <v>16</v>
      </c>
      <c r="E659" s="11">
        <v>1</v>
      </c>
      <c r="F659" s="59">
        <v>35</v>
      </c>
      <c r="G659" s="11">
        <v>3595103</v>
      </c>
      <c r="H659" s="44" t="s">
        <v>737</v>
      </c>
      <c r="I659" s="44" t="s">
        <v>738</v>
      </c>
      <c r="J659" s="44" t="s">
        <v>35</v>
      </c>
      <c r="K659" s="44"/>
      <c r="L659" s="11">
        <v>123</v>
      </c>
      <c r="M659" s="44" t="s">
        <v>736</v>
      </c>
      <c r="N659" s="51">
        <v>370500</v>
      </c>
      <c r="O659" s="51">
        <v>370500</v>
      </c>
      <c r="P659" s="47" t="s">
        <v>1486</v>
      </c>
      <c r="Q659" s="47"/>
      <c r="R659" s="11"/>
      <c r="S659" s="11" t="s">
        <v>739</v>
      </c>
      <c r="T659" s="47" t="s">
        <v>1254</v>
      </c>
      <c r="U659" s="11" t="s">
        <v>40</v>
      </c>
      <c r="V659" s="11" t="s">
        <v>41</v>
      </c>
      <c r="W659" s="11" t="s">
        <v>42</v>
      </c>
      <c r="X659" s="11">
        <v>2023</v>
      </c>
      <c r="Y659" s="11">
        <v>1</v>
      </c>
      <c r="Z659" s="11" t="s">
        <v>43</v>
      </c>
      <c r="AA659" s="45" t="s">
        <v>52</v>
      </c>
      <c r="AB659" s="46">
        <v>44927</v>
      </c>
      <c r="AC659" s="45"/>
      <c r="AD659" s="47" t="s">
        <v>102</v>
      </c>
      <c r="AE659" s="47"/>
    </row>
    <row r="660" spans="1:31" s="58" customFormat="1" ht="13.15" customHeight="1" x14ac:dyDescent="0.25">
      <c r="A660" s="11">
        <v>2025</v>
      </c>
      <c r="B660" s="11">
        <v>12</v>
      </c>
      <c r="C660" s="11">
        <v>12</v>
      </c>
      <c r="D660" s="11">
        <v>16</v>
      </c>
      <c r="E660" s="11">
        <v>1</v>
      </c>
      <c r="F660" s="59">
        <v>35</v>
      </c>
      <c r="G660" s="11">
        <v>3595103</v>
      </c>
      <c r="H660" s="44" t="s">
        <v>737</v>
      </c>
      <c r="I660" s="44" t="s">
        <v>738</v>
      </c>
      <c r="J660" s="44" t="s">
        <v>35</v>
      </c>
      <c r="K660" s="44"/>
      <c r="L660" s="11">
        <v>232</v>
      </c>
      <c r="M660" s="44" t="s">
        <v>736</v>
      </c>
      <c r="N660" s="44">
        <v>1614405</v>
      </c>
      <c r="O660" s="44">
        <v>1614405</v>
      </c>
      <c r="P660" s="47" t="s">
        <v>1229</v>
      </c>
      <c r="Q660" s="47"/>
      <c r="R660" s="11"/>
      <c r="S660" s="11" t="s">
        <v>739</v>
      </c>
      <c r="T660" s="47" t="s">
        <v>1254</v>
      </c>
      <c r="U660" s="11" t="s">
        <v>40</v>
      </c>
      <c r="V660" s="11" t="s">
        <v>41</v>
      </c>
      <c r="W660" s="11" t="s">
        <v>42</v>
      </c>
      <c r="X660" s="11">
        <v>2023</v>
      </c>
      <c r="Y660" s="11">
        <v>1</v>
      </c>
      <c r="Z660" s="11" t="s">
        <v>43</v>
      </c>
      <c r="AA660" s="45" t="s">
        <v>52</v>
      </c>
      <c r="AB660" s="46">
        <v>44927</v>
      </c>
      <c r="AC660" s="45"/>
      <c r="AD660" s="47" t="s">
        <v>102</v>
      </c>
      <c r="AE660" s="47"/>
    </row>
    <row r="661" spans="1:31" s="58" customFormat="1" ht="13.15" customHeight="1" x14ac:dyDescent="0.25">
      <c r="A661" s="11">
        <v>2025</v>
      </c>
      <c r="B661" s="11">
        <v>12</v>
      </c>
      <c r="C661" s="11">
        <v>12</v>
      </c>
      <c r="D661" s="11">
        <v>16</v>
      </c>
      <c r="E661" s="11">
        <v>1</v>
      </c>
      <c r="F661" s="59">
        <v>35</v>
      </c>
      <c r="G661" s="11">
        <v>3595103</v>
      </c>
      <c r="H661" s="44" t="s">
        <v>737</v>
      </c>
      <c r="I661" s="44" t="s">
        <v>738</v>
      </c>
      <c r="J661" s="44" t="s">
        <v>35</v>
      </c>
      <c r="K661" s="44"/>
      <c r="L661" s="11">
        <v>232</v>
      </c>
      <c r="M661" s="44" t="s">
        <v>736</v>
      </c>
      <c r="N661" s="44">
        <v>1506778</v>
      </c>
      <c r="O661" s="44">
        <v>1506778</v>
      </c>
      <c r="P661" s="47" t="s">
        <v>1229</v>
      </c>
      <c r="Q661" s="47"/>
      <c r="R661" s="11"/>
      <c r="S661" s="11" t="s">
        <v>739</v>
      </c>
      <c r="T661" s="47" t="s">
        <v>1254</v>
      </c>
      <c r="U661" s="11" t="s">
        <v>40</v>
      </c>
      <c r="V661" s="11" t="s">
        <v>41</v>
      </c>
      <c r="W661" s="11" t="s">
        <v>42</v>
      </c>
      <c r="X661" s="11">
        <v>2023</v>
      </c>
      <c r="Y661" s="11">
        <v>1</v>
      </c>
      <c r="Z661" s="11" t="s">
        <v>43</v>
      </c>
      <c r="AA661" s="45" t="s">
        <v>52</v>
      </c>
      <c r="AB661" s="46">
        <v>44927</v>
      </c>
      <c r="AC661" s="45"/>
      <c r="AD661" s="47" t="s">
        <v>102</v>
      </c>
      <c r="AE661" s="47"/>
    </row>
    <row r="662" spans="1:31" s="58" customFormat="1" ht="13.15" customHeight="1" x14ac:dyDescent="0.25">
      <c r="A662" s="11">
        <v>2025</v>
      </c>
      <c r="B662" s="11">
        <v>12</v>
      </c>
      <c r="C662" s="11">
        <v>12</v>
      </c>
      <c r="D662" s="11">
        <v>16</v>
      </c>
      <c r="E662" s="11">
        <v>1</v>
      </c>
      <c r="F662" s="59">
        <v>35</v>
      </c>
      <c r="G662" s="11">
        <v>3595103</v>
      </c>
      <c r="H662" s="44" t="s">
        <v>737</v>
      </c>
      <c r="I662" s="44" t="s">
        <v>738</v>
      </c>
      <c r="J662" s="44" t="s">
        <v>35</v>
      </c>
      <c r="K662" s="44"/>
      <c r="L662" s="11">
        <v>114</v>
      </c>
      <c r="M662" s="44" t="s">
        <v>736</v>
      </c>
      <c r="N662" s="44">
        <v>3800000</v>
      </c>
      <c r="O662" s="44">
        <v>3800000</v>
      </c>
      <c r="P662" s="47" t="s">
        <v>1490</v>
      </c>
      <c r="Q662" s="47"/>
      <c r="R662" s="11"/>
      <c r="S662" s="11" t="s">
        <v>739</v>
      </c>
      <c r="T662" s="47" t="s">
        <v>1254</v>
      </c>
      <c r="U662" s="11" t="s">
        <v>40</v>
      </c>
      <c r="V662" s="11" t="s">
        <v>41</v>
      </c>
      <c r="W662" s="11" t="s">
        <v>42</v>
      </c>
      <c r="X662" s="11">
        <v>2023</v>
      </c>
      <c r="Y662" s="11">
        <v>1</v>
      </c>
      <c r="Z662" s="11" t="s">
        <v>43</v>
      </c>
      <c r="AA662" s="45" t="s">
        <v>52</v>
      </c>
      <c r="AB662" s="46">
        <v>44927</v>
      </c>
      <c r="AC662" s="45"/>
      <c r="AD662" s="47" t="s">
        <v>102</v>
      </c>
      <c r="AE662" s="47"/>
    </row>
    <row r="663" spans="1:31" s="58" customFormat="1" ht="13.15" customHeight="1" x14ac:dyDescent="0.25">
      <c r="A663" s="11">
        <v>2025</v>
      </c>
      <c r="B663" s="11">
        <v>12</v>
      </c>
      <c r="C663" s="11">
        <v>12</v>
      </c>
      <c r="D663" s="11">
        <v>16</v>
      </c>
      <c r="E663" s="11">
        <v>1</v>
      </c>
      <c r="F663" s="59">
        <v>35</v>
      </c>
      <c r="G663" s="11">
        <v>3595103</v>
      </c>
      <c r="H663" s="44" t="s">
        <v>737</v>
      </c>
      <c r="I663" s="44" t="s">
        <v>738</v>
      </c>
      <c r="J663" s="44" t="s">
        <v>35</v>
      </c>
      <c r="K663" s="44"/>
      <c r="L663" s="11">
        <v>133</v>
      </c>
      <c r="M663" s="44" t="s">
        <v>736</v>
      </c>
      <c r="N663" s="51">
        <v>665000</v>
      </c>
      <c r="O663" s="51">
        <v>665000</v>
      </c>
      <c r="P663" s="47" t="s">
        <v>1483</v>
      </c>
      <c r="Q663" s="47"/>
      <c r="R663" s="11"/>
      <c r="S663" s="11" t="s">
        <v>739</v>
      </c>
      <c r="T663" s="47" t="s">
        <v>1254</v>
      </c>
      <c r="U663" s="11" t="s">
        <v>40</v>
      </c>
      <c r="V663" s="11" t="s">
        <v>41</v>
      </c>
      <c r="W663" s="11" t="s">
        <v>42</v>
      </c>
      <c r="X663" s="11">
        <v>2023</v>
      </c>
      <c r="Y663" s="11">
        <v>1</v>
      </c>
      <c r="Z663" s="11" t="s">
        <v>43</v>
      </c>
      <c r="AA663" s="45" t="s">
        <v>52</v>
      </c>
      <c r="AB663" s="46">
        <v>44927</v>
      </c>
      <c r="AC663" s="45"/>
      <c r="AD663" s="47" t="s">
        <v>102</v>
      </c>
      <c r="AE663" s="47"/>
    </row>
    <row r="664" spans="1:31" s="58" customFormat="1" ht="13.15" customHeight="1" x14ac:dyDescent="0.25">
      <c r="A664" s="11">
        <v>2025</v>
      </c>
      <c r="B664" s="11">
        <v>12</v>
      </c>
      <c r="C664" s="11">
        <v>12</v>
      </c>
      <c r="D664" s="11">
        <v>16</v>
      </c>
      <c r="E664" s="11">
        <v>1</v>
      </c>
      <c r="F664" s="59">
        <v>35</v>
      </c>
      <c r="G664" s="11">
        <v>3595103</v>
      </c>
      <c r="H664" s="44" t="s">
        <v>737</v>
      </c>
      <c r="I664" s="44" t="s">
        <v>738</v>
      </c>
      <c r="J664" s="44" t="s">
        <v>35</v>
      </c>
      <c r="K664" s="44"/>
      <c r="L664" s="11">
        <v>123</v>
      </c>
      <c r="M664" s="44" t="s">
        <v>736</v>
      </c>
      <c r="N664" s="44">
        <v>323000</v>
      </c>
      <c r="O664" s="44">
        <v>323000</v>
      </c>
      <c r="P664" s="47" t="s">
        <v>1499</v>
      </c>
      <c r="Q664" s="47"/>
      <c r="R664" s="11"/>
      <c r="S664" s="11" t="s">
        <v>739</v>
      </c>
      <c r="T664" s="47" t="s">
        <v>1254</v>
      </c>
      <c r="U664" s="11" t="s">
        <v>40</v>
      </c>
      <c r="V664" s="11" t="s">
        <v>41</v>
      </c>
      <c r="W664" s="11" t="s">
        <v>42</v>
      </c>
      <c r="X664" s="11">
        <v>2023</v>
      </c>
      <c r="Y664" s="11">
        <v>1</v>
      </c>
      <c r="Z664" s="11" t="s">
        <v>43</v>
      </c>
      <c r="AA664" s="45" t="s">
        <v>52</v>
      </c>
      <c r="AB664" s="46">
        <v>44927</v>
      </c>
      <c r="AC664" s="45"/>
      <c r="AD664" s="47" t="s">
        <v>102</v>
      </c>
      <c r="AE664" s="47"/>
    </row>
    <row r="665" spans="1:31" s="58" customFormat="1" ht="13.15" customHeight="1" x14ac:dyDescent="0.25">
      <c r="A665" s="11">
        <v>2025</v>
      </c>
      <c r="B665" s="11">
        <v>12</v>
      </c>
      <c r="C665" s="11">
        <v>12</v>
      </c>
      <c r="D665" s="11">
        <v>16</v>
      </c>
      <c r="E665" s="11">
        <v>1</v>
      </c>
      <c r="F665" s="59">
        <v>35</v>
      </c>
      <c r="G665" s="11">
        <v>3595103</v>
      </c>
      <c r="H665" s="44" t="s">
        <v>737</v>
      </c>
      <c r="I665" s="44" t="s">
        <v>738</v>
      </c>
      <c r="J665" s="44" t="s">
        <v>35</v>
      </c>
      <c r="K665" s="44"/>
      <c r="L665" s="11">
        <v>123</v>
      </c>
      <c r="M665" s="44" t="s">
        <v>736</v>
      </c>
      <c r="N665" s="51">
        <v>30875</v>
      </c>
      <c r="O665" s="51">
        <v>30875</v>
      </c>
      <c r="P665" s="47" t="s">
        <v>1489</v>
      </c>
      <c r="Q665" s="47"/>
      <c r="R665" s="11"/>
      <c r="S665" s="11" t="s">
        <v>739</v>
      </c>
      <c r="T665" s="47" t="s">
        <v>1254</v>
      </c>
      <c r="U665" s="11" t="s">
        <v>40</v>
      </c>
      <c r="V665" s="11" t="s">
        <v>41</v>
      </c>
      <c r="W665" s="11" t="s">
        <v>42</v>
      </c>
      <c r="X665" s="11">
        <v>2023</v>
      </c>
      <c r="Y665" s="11">
        <v>1</v>
      </c>
      <c r="Z665" s="11" t="s">
        <v>43</v>
      </c>
      <c r="AA665" s="45" t="s">
        <v>52</v>
      </c>
      <c r="AB665" s="46">
        <v>44927</v>
      </c>
      <c r="AC665" s="45"/>
      <c r="AD665" s="47" t="s">
        <v>102</v>
      </c>
      <c r="AE665" s="47"/>
    </row>
    <row r="666" spans="1:31" s="58" customFormat="1" ht="13.15" customHeight="1" x14ac:dyDescent="0.25">
      <c r="A666" s="11">
        <v>2025</v>
      </c>
      <c r="B666" s="11">
        <v>12</v>
      </c>
      <c r="C666" s="11">
        <v>12</v>
      </c>
      <c r="D666" s="11">
        <v>16</v>
      </c>
      <c r="E666" s="11">
        <v>1</v>
      </c>
      <c r="F666" s="59">
        <v>37</v>
      </c>
      <c r="G666" s="11">
        <v>3485426</v>
      </c>
      <c r="H666" s="44" t="s">
        <v>391</v>
      </c>
      <c r="I666" s="44" t="s">
        <v>392</v>
      </c>
      <c r="J666" s="44" t="s">
        <v>35</v>
      </c>
      <c r="K666" s="44">
        <f>O666+O667+O668+O669+O670+O671+O672+O673+O674+O675+O676+O677</f>
        <v>20735650</v>
      </c>
      <c r="L666" s="11">
        <v>111</v>
      </c>
      <c r="M666" s="44" t="s">
        <v>1050</v>
      </c>
      <c r="N666" s="44">
        <v>4100000</v>
      </c>
      <c r="O666" s="44">
        <v>4100000</v>
      </c>
      <c r="P666" s="47" t="s">
        <v>37</v>
      </c>
      <c r="Q666" s="47"/>
      <c r="R666" s="11"/>
      <c r="S666" s="11" t="s">
        <v>685</v>
      </c>
      <c r="T666" s="47" t="s">
        <v>1051</v>
      </c>
      <c r="U666" s="11" t="s">
        <v>40</v>
      </c>
      <c r="V666" s="11" t="s">
        <v>41</v>
      </c>
      <c r="W666" s="11" t="s">
        <v>42</v>
      </c>
      <c r="X666" s="11">
        <v>2016</v>
      </c>
      <c r="Y666" s="11">
        <v>1</v>
      </c>
      <c r="Z666" s="11" t="s">
        <v>43</v>
      </c>
      <c r="AA666" s="45" t="s">
        <v>377</v>
      </c>
      <c r="AB666" s="46">
        <v>38351</v>
      </c>
      <c r="AC666" s="45"/>
      <c r="AD666" s="47" t="s">
        <v>102</v>
      </c>
      <c r="AE666" s="47"/>
    </row>
    <row r="667" spans="1:31" s="58" customFormat="1" ht="13.15" customHeight="1" x14ac:dyDescent="0.25">
      <c r="A667" s="11">
        <v>2025</v>
      </c>
      <c r="B667" s="11">
        <v>12</v>
      </c>
      <c r="C667" s="11">
        <v>12</v>
      </c>
      <c r="D667" s="11">
        <v>16</v>
      </c>
      <c r="E667" s="11">
        <v>1</v>
      </c>
      <c r="F667" s="59">
        <v>37</v>
      </c>
      <c r="G667" s="11">
        <v>3485426</v>
      </c>
      <c r="H667" s="44" t="s">
        <v>391</v>
      </c>
      <c r="I667" s="44" t="s">
        <v>392</v>
      </c>
      <c r="J667" s="44" t="s">
        <v>35</v>
      </c>
      <c r="K667" s="44"/>
      <c r="L667" s="11">
        <v>199</v>
      </c>
      <c r="M667" s="44" t="s">
        <v>1050</v>
      </c>
      <c r="N667" s="44">
        <v>3200000</v>
      </c>
      <c r="O667" s="44">
        <v>3200000</v>
      </c>
      <c r="P667" s="47" t="s">
        <v>118</v>
      </c>
      <c r="Q667" s="47"/>
      <c r="R667" s="11"/>
      <c r="S667" s="11" t="s">
        <v>685</v>
      </c>
      <c r="T667" s="47" t="s">
        <v>1051</v>
      </c>
      <c r="U667" s="11" t="s">
        <v>40</v>
      </c>
      <c r="V667" s="11" t="s">
        <v>41</v>
      </c>
      <c r="W667" s="11" t="s">
        <v>42</v>
      </c>
      <c r="X667" s="11">
        <v>2016</v>
      </c>
      <c r="Y667" s="11">
        <v>1</v>
      </c>
      <c r="Z667" s="11" t="s">
        <v>43</v>
      </c>
      <c r="AA667" s="45" t="s">
        <v>377</v>
      </c>
      <c r="AB667" s="46">
        <v>38351</v>
      </c>
      <c r="AC667" s="45"/>
      <c r="AD667" s="47" t="s">
        <v>102</v>
      </c>
      <c r="AE667" s="47"/>
    </row>
    <row r="668" spans="1:31" s="58" customFormat="1" ht="13.15" customHeight="1" x14ac:dyDescent="0.25">
      <c r="A668" s="11">
        <v>2025</v>
      </c>
      <c r="B668" s="11">
        <v>12</v>
      </c>
      <c r="C668" s="11">
        <v>12</v>
      </c>
      <c r="D668" s="11">
        <v>16</v>
      </c>
      <c r="E668" s="11">
        <v>1</v>
      </c>
      <c r="F668" s="59">
        <v>37</v>
      </c>
      <c r="G668" s="11">
        <v>3485426</v>
      </c>
      <c r="H668" s="44" t="s">
        <v>391</v>
      </c>
      <c r="I668" s="44" t="s">
        <v>392</v>
      </c>
      <c r="J668" s="44" t="s">
        <v>35</v>
      </c>
      <c r="K668" s="44"/>
      <c r="L668" s="11">
        <v>133</v>
      </c>
      <c r="M668" s="44" t="s">
        <v>1050</v>
      </c>
      <c r="N668" s="44">
        <v>2190000</v>
      </c>
      <c r="O668" s="44">
        <v>2190000</v>
      </c>
      <c r="P668" s="47" t="s">
        <v>53</v>
      </c>
      <c r="Q668" s="47"/>
      <c r="R668" s="11"/>
      <c r="S668" s="11" t="s">
        <v>685</v>
      </c>
      <c r="T668" s="47" t="s">
        <v>1051</v>
      </c>
      <c r="U668" s="11" t="s">
        <v>40</v>
      </c>
      <c r="V668" s="11" t="s">
        <v>41</v>
      </c>
      <c r="W668" s="11" t="s">
        <v>42</v>
      </c>
      <c r="X668" s="11">
        <v>2016</v>
      </c>
      <c r="Y668" s="11">
        <v>1</v>
      </c>
      <c r="Z668" s="11" t="s">
        <v>43</v>
      </c>
      <c r="AA668" s="45" t="s">
        <v>377</v>
      </c>
      <c r="AB668" s="46">
        <v>38351</v>
      </c>
      <c r="AC668" s="45"/>
      <c r="AD668" s="47" t="s">
        <v>102</v>
      </c>
      <c r="AE668" s="47"/>
    </row>
    <row r="669" spans="1:31" s="58" customFormat="1" ht="13.15" customHeight="1" x14ac:dyDescent="0.25">
      <c r="A669" s="11">
        <v>2025</v>
      </c>
      <c r="B669" s="11">
        <v>12</v>
      </c>
      <c r="C669" s="11">
        <v>12</v>
      </c>
      <c r="D669" s="11">
        <v>16</v>
      </c>
      <c r="E669" s="11">
        <v>1</v>
      </c>
      <c r="F669" s="59">
        <v>37</v>
      </c>
      <c r="G669" s="11">
        <v>3485426</v>
      </c>
      <c r="H669" s="44" t="s">
        <v>391</v>
      </c>
      <c r="I669" s="44" t="s">
        <v>392</v>
      </c>
      <c r="J669" s="44" t="s">
        <v>35</v>
      </c>
      <c r="K669" s="44"/>
      <c r="L669" s="11">
        <v>123</v>
      </c>
      <c r="M669" s="44" t="s">
        <v>1050</v>
      </c>
      <c r="N669" s="44">
        <v>963600</v>
      </c>
      <c r="O669" s="44">
        <v>963600</v>
      </c>
      <c r="P669" s="47" t="s">
        <v>1485</v>
      </c>
      <c r="Q669" s="47"/>
      <c r="R669" s="11"/>
      <c r="S669" s="11" t="s">
        <v>685</v>
      </c>
      <c r="T669" s="47" t="s">
        <v>1051</v>
      </c>
      <c r="U669" s="11" t="s">
        <v>40</v>
      </c>
      <c r="V669" s="11" t="s">
        <v>41</v>
      </c>
      <c r="W669" s="11" t="s">
        <v>42</v>
      </c>
      <c r="X669" s="11">
        <v>2016</v>
      </c>
      <c r="Y669" s="11">
        <v>1</v>
      </c>
      <c r="Z669" s="11" t="s">
        <v>43</v>
      </c>
      <c r="AA669" s="45" t="s">
        <v>377</v>
      </c>
      <c r="AB669" s="46">
        <v>38351</v>
      </c>
      <c r="AC669" s="45"/>
      <c r="AD669" s="47" t="s">
        <v>102</v>
      </c>
      <c r="AE669" s="47"/>
    </row>
    <row r="670" spans="1:31" s="58" customFormat="1" ht="13.15" customHeight="1" x14ac:dyDescent="0.25">
      <c r="A670" s="11">
        <v>2025</v>
      </c>
      <c r="B670" s="11">
        <v>12</v>
      </c>
      <c r="C670" s="11">
        <v>12</v>
      </c>
      <c r="D670" s="11">
        <v>16</v>
      </c>
      <c r="E670" s="11">
        <v>1</v>
      </c>
      <c r="F670" s="59">
        <v>37</v>
      </c>
      <c r="G670" s="11">
        <v>3485426</v>
      </c>
      <c r="H670" s="44" t="s">
        <v>391</v>
      </c>
      <c r="I670" s="44" t="s">
        <v>392</v>
      </c>
      <c r="J670" s="44" t="s">
        <v>35</v>
      </c>
      <c r="K670" s="44"/>
      <c r="L670" s="11">
        <v>123</v>
      </c>
      <c r="M670" s="44" t="s">
        <v>1050</v>
      </c>
      <c r="N670" s="44">
        <v>219000</v>
      </c>
      <c r="O670" s="44">
        <v>219000</v>
      </c>
      <c r="P670" s="47" t="s">
        <v>1486</v>
      </c>
      <c r="Q670" s="47"/>
      <c r="R670" s="11"/>
      <c r="S670" s="11" t="s">
        <v>685</v>
      </c>
      <c r="T670" s="47" t="s">
        <v>1051</v>
      </c>
      <c r="U670" s="11" t="s">
        <v>40</v>
      </c>
      <c r="V670" s="11" t="s">
        <v>41</v>
      </c>
      <c r="W670" s="11" t="s">
        <v>42</v>
      </c>
      <c r="X670" s="11">
        <v>2016</v>
      </c>
      <c r="Y670" s="11">
        <v>1</v>
      </c>
      <c r="Z670" s="11" t="s">
        <v>43</v>
      </c>
      <c r="AA670" s="45" t="s">
        <v>377</v>
      </c>
      <c r="AB670" s="46">
        <v>38351</v>
      </c>
      <c r="AC670" s="45"/>
      <c r="AD670" s="47" t="s">
        <v>102</v>
      </c>
      <c r="AE670" s="47"/>
    </row>
    <row r="671" spans="1:31" s="58" customFormat="1" ht="13.15" customHeight="1" x14ac:dyDescent="0.25">
      <c r="A671" s="11">
        <v>2025</v>
      </c>
      <c r="B671" s="11">
        <v>12</v>
      </c>
      <c r="C671" s="11">
        <v>12</v>
      </c>
      <c r="D671" s="11">
        <v>16</v>
      </c>
      <c r="E671" s="11">
        <v>1</v>
      </c>
      <c r="F671" s="59">
        <v>37</v>
      </c>
      <c r="G671" s="11">
        <v>3485426</v>
      </c>
      <c r="H671" s="44" t="s">
        <v>391</v>
      </c>
      <c r="I671" s="44" t="s">
        <v>392</v>
      </c>
      <c r="J671" s="44" t="s">
        <v>35</v>
      </c>
      <c r="K671" s="44"/>
      <c r="L671" s="11">
        <v>114</v>
      </c>
      <c r="M671" s="44" t="s">
        <v>1050</v>
      </c>
      <c r="N671" s="44">
        <v>4100000</v>
      </c>
      <c r="O671" s="44">
        <v>4100000</v>
      </c>
      <c r="P671" s="47" t="s">
        <v>1490</v>
      </c>
      <c r="Q671" s="47"/>
      <c r="R671" s="11"/>
      <c r="S671" s="11" t="s">
        <v>685</v>
      </c>
      <c r="T671" s="47" t="s">
        <v>1051</v>
      </c>
      <c r="U671" s="11" t="s">
        <v>40</v>
      </c>
      <c r="V671" s="11" t="s">
        <v>41</v>
      </c>
      <c r="W671" s="11" t="s">
        <v>42</v>
      </c>
      <c r="X671" s="11">
        <v>2016</v>
      </c>
      <c r="Y671" s="11">
        <v>1</v>
      </c>
      <c r="Z671" s="11" t="s">
        <v>43</v>
      </c>
      <c r="AA671" s="45" t="s">
        <v>377</v>
      </c>
      <c r="AB671" s="46">
        <v>38351</v>
      </c>
      <c r="AC671" s="45"/>
      <c r="AD671" s="47" t="s">
        <v>102</v>
      </c>
      <c r="AE671" s="47"/>
    </row>
    <row r="672" spans="1:31" s="58" customFormat="1" ht="13.15" customHeight="1" x14ac:dyDescent="0.25">
      <c r="A672" s="11">
        <v>2025</v>
      </c>
      <c r="B672" s="11">
        <v>12</v>
      </c>
      <c r="C672" s="11">
        <v>12</v>
      </c>
      <c r="D672" s="11">
        <v>16</v>
      </c>
      <c r="E672" s="11">
        <v>1</v>
      </c>
      <c r="F672" s="59">
        <v>37</v>
      </c>
      <c r="G672" s="11">
        <v>3485426</v>
      </c>
      <c r="H672" s="44" t="s">
        <v>391</v>
      </c>
      <c r="I672" s="44" t="s">
        <v>392</v>
      </c>
      <c r="J672" s="44" t="s">
        <v>35</v>
      </c>
      <c r="K672" s="44"/>
      <c r="L672" s="11">
        <v>199</v>
      </c>
      <c r="M672" s="44" t="s">
        <v>1050</v>
      </c>
      <c r="N672" s="44">
        <v>3200000</v>
      </c>
      <c r="O672" s="44">
        <v>3200000</v>
      </c>
      <c r="P672" s="47" t="s">
        <v>1484</v>
      </c>
      <c r="Q672" s="47"/>
      <c r="R672" s="11"/>
      <c r="S672" s="11" t="s">
        <v>685</v>
      </c>
      <c r="T672" s="47" t="s">
        <v>1051</v>
      </c>
      <c r="U672" s="11" t="s">
        <v>40</v>
      </c>
      <c r="V672" s="11" t="s">
        <v>41</v>
      </c>
      <c r="W672" s="11" t="s">
        <v>42</v>
      </c>
      <c r="X672" s="11">
        <v>2016</v>
      </c>
      <c r="Y672" s="11">
        <v>1</v>
      </c>
      <c r="Z672" s="11" t="s">
        <v>43</v>
      </c>
      <c r="AA672" s="45" t="s">
        <v>377</v>
      </c>
      <c r="AB672" s="46">
        <v>38351</v>
      </c>
      <c r="AC672" s="45"/>
      <c r="AD672" s="47" t="s">
        <v>102</v>
      </c>
      <c r="AE672" s="47"/>
    </row>
    <row r="673" spans="1:31" s="58" customFormat="1" ht="13.15" customHeight="1" x14ac:dyDescent="0.25">
      <c r="A673" s="11">
        <v>2025</v>
      </c>
      <c r="B673" s="11">
        <v>12</v>
      </c>
      <c r="C673" s="11">
        <v>12</v>
      </c>
      <c r="D673" s="11">
        <v>16</v>
      </c>
      <c r="E673" s="11">
        <v>1</v>
      </c>
      <c r="F673" s="59">
        <v>37</v>
      </c>
      <c r="G673" s="11">
        <v>3485426</v>
      </c>
      <c r="H673" s="44" t="s">
        <v>391</v>
      </c>
      <c r="I673" s="44" t="s">
        <v>392</v>
      </c>
      <c r="J673" s="44" t="s">
        <v>35</v>
      </c>
      <c r="K673" s="44"/>
      <c r="L673" s="11">
        <v>133</v>
      </c>
      <c r="M673" s="44" t="s">
        <v>1050</v>
      </c>
      <c r="N673" s="44">
        <v>2190000</v>
      </c>
      <c r="O673" s="44">
        <v>2190000</v>
      </c>
      <c r="P673" s="47" t="s">
        <v>1483</v>
      </c>
      <c r="Q673" s="47"/>
      <c r="R673" s="11"/>
      <c r="S673" s="11" t="s">
        <v>685</v>
      </c>
      <c r="T673" s="47" t="s">
        <v>1051</v>
      </c>
      <c r="U673" s="11" t="s">
        <v>40</v>
      </c>
      <c r="V673" s="11" t="s">
        <v>41</v>
      </c>
      <c r="W673" s="11" t="s">
        <v>42</v>
      </c>
      <c r="X673" s="11">
        <v>2016</v>
      </c>
      <c r="Y673" s="11">
        <v>1</v>
      </c>
      <c r="Z673" s="11" t="s">
        <v>43</v>
      </c>
      <c r="AA673" s="45" t="s">
        <v>377</v>
      </c>
      <c r="AB673" s="46">
        <v>38351</v>
      </c>
      <c r="AC673" s="45"/>
      <c r="AD673" s="47" t="s">
        <v>102</v>
      </c>
      <c r="AE673" s="47"/>
    </row>
    <row r="674" spans="1:31" s="58" customFormat="1" ht="13.15" customHeight="1" x14ac:dyDescent="0.25">
      <c r="A674" s="11">
        <v>2025</v>
      </c>
      <c r="B674" s="11">
        <v>12</v>
      </c>
      <c r="C674" s="11">
        <v>12</v>
      </c>
      <c r="D674" s="11">
        <v>16</v>
      </c>
      <c r="E674" s="11">
        <v>1</v>
      </c>
      <c r="F674" s="59">
        <v>37</v>
      </c>
      <c r="G674" s="11">
        <v>3485426</v>
      </c>
      <c r="H674" s="44" t="s">
        <v>391</v>
      </c>
      <c r="I674" s="44" t="s">
        <v>392</v>
      </c>
      <c r="J674" s="44" t="s">
        <v>35</v>
      </c>
      <c r="K674" s="44"/>
      <c r="L674" s="11">
        <v>125</v>
      </c>
      <c r="M674" s="44" t="s">
        <v>1050</v>
      </c>
      <c r="N674" s="44">
        <v>131400</v>
      </c>
      <c r="O674" s="44">
        <v>131400</v>
      </c>
      <c r="P674" s="47" t="s">
        <v>1494</v>
      </c>
      <c r="Q674" s="47"/>
      <c r="R674" s="11"/>
      <c r="S674" s="11" t="s">
        <v>685</v>
      </c>
      <c r="T674" s="47" t="s">
        <v>1051</v>
      </c>
      <c r="U674" s="11" t="s">
        <v>40</v>
      </c>
      <c r="V674" s="11" t="s">
        <v>41</v>
      </c>
      <c r="W674" s="11" t="s">
        <v>42</v>
      </c>
      <c r="X674" s="11">
        <v>2016</v>
      </c>
      <c r="Y674" s="11">
        <v>1</v>
      </c>
      <c r="Z674" s="11" t="s">
        <v>43</v>
      </c>
      <c r="AA674" s="45" t="s">
        <v>377</v>
      </c>
      <c r="AB674" s="46">
        <v>38351</v>
      </c>
      <c r="AC674" s="45"/>
      <c r="AD674" s="47" t="s">
        <v>102</v>
      </c>
      <c r="AE674" s="47"/>
    </row>
    <row r="675" spans="1:31" s="58" customFormat="1" ht="13.15" customHeight="1" x14ac:dyDescent="0.25">
      <c r="A675" s="11">
        <v>2025</v>
      </c>
      <c r="B675" s="11">
        <v>12</v>
      </c>
      <c r="C675" s="11">
        <v>12</v>
      </c>
      <c r="D675" s="11">
        <v>16</v>
      </c>
      <c r="E675" s="11">
        <v>1</v>
      </c>
      <c r="F675" s="59">
        <v>37</v>
      </c>
      <c r="G675" s="11">
        <v>3485426</v>
      </c>
      <c r="H675" s="44" t="s">
        <v>391</v>
      </c>
      <c r="I675" s="44" t="s">
        <v>392</v>
      </c>
      <c r="J675" s="44" t="s">
        <v>35</v>
      </c>
      <c r="K675" s="44"/>
      <c r="L675" s="11">
        <v>123</v>
      </c>
      <c r="M675" s="44" t="s">
        <v>1050</v>
      </c>
      <c r="N675" s="44">
        <v>394200</v>
      </c>
      <c r="O675" s="44">
        <v>394200</v>
      </c>
      <c r="P675" s="47" t="s">
        <v>1499</v>
      </c>
      <c r="Q675" s="47"/>
      <c r="R675" s="11"/>
      <c r="S675" s="11" t="s">
        <v>685</v>
      </c>
      <c r="T675" s="47" t="s">
        <v>1051</v>
      </c>
      <c r="U675" s="11" t="s">
        <v>40</v>
      </c>
      <c r="V675" s="11" t="s">
        <v>41</v>
      </c>
      <c r="W675" s="11" t="s">
        <v>42</v>
      </c>
      <c r="X675" s="11">
        <v>2016</v>
      </c>
      <c r="Y675" s="11">
        <v>1</v>
      </c>
      <c r="Z675" s="11" t="s">
        <v>43</v>
      </c>
      <c r="AA675" s="45" t="s">
        <v>377</v>
      </c>
      <c r="AB675" s="46">
        <v>38351</v>
      </c>
      <c r="AC675" s="45"/>
      <c r="AD675" s="47" t="s">
        <v>102</v>
      </c>
      <c r="AE675" s="47"/>
    </row>
    <row r="676" spans="1:31" s="58" customFormat="1" ht="13.15" customHeight="1" x14ac:dyDescent="0.25">
      <c r="A676" s="11">
        <v>2025</v>
      </c>
      <c r="B676" s="11">
        <v>12</v>
      </c>
      <c r="C676" s="11">
        <v>12</v>
      </c>
      <c r="D676" s="11">
        <v>16</v>
      </c>
      <c r="E676" s="11">
        <v>1</v>
      </c>
      <c r="F676" s="59">
        <v>37</v>
      </c>
      <c r="G676" s="11">
        <v>3485426</v>
      </c>
      <c r="H676" s="44" t="s">
        <v>391</v>
      </c>
      <c r="I676" s="44" t="s">
        <v>392</v>
      </c>
      <c r="J676" s="44" t="s">
        <v>35</v>
      </c>
      <c r="K676" s="44"/>
      <c r="L676" s="11">
        <v>125</v>
      </c>
      <c r="M676" s="44" t="s">
        <v>1050</v>
      </c>
      <c r="N676" s="44">
        <v>29200</v>
      </c>
      <c r="O676" s="44">
        <v>29200</v>
      </c>
      <c r="P676" s="47" t="s">
        <v>1503</v>
      </c>
      <c r="Q676" s="47"/>
      <c r="R676" s="11"/>
      <c r="S676" s="11" t="s">
        <v>685</v>
      </c>
      <c r="T676" s="47" t="s">
        <v>1051</v>
      </c>
      <c r="U676" s="11" t="s">
        <v>40</v>
      </c>
      <c r="V676" s="11" t="s">
        <v>41</v>
      </c>
      <c r="W676" s="11" t="s">
        <v>42</v>
      </c>
      <c r="X676" s="11">
        <v>2016</v>
      </c>
      <c r="Y676" s="11">
        <v>1</v>
      </c>
      <c r="Z676" s="11" t="s">
        <v>43</v>
      </c>
      <c r="AA676" s="45" t="s">
        <v>377</v>
      </c>
      <c r="AB676" s="46">
        <v>38351</v>
      </c>
      <c r="AC676" s="45"/>
      <c r="AD676" s="47" t="s">
        <v>102</v>
      </c>
      <c r="AE676" s="47"/>
    </row>
    <row r="677" spans="1:31" s="58" customFormat="1" ht="13.15" customHeight="1" x14ac:dyDescent="0.25">
      <c r="A677" s="11">
        <v>2025</v>
      </c>
      <c r="B677" s="11">
        <v>12</v>
      </c>
      <c r="C677" s="11">
        <v>12</v>
      </c>
      <c r="D677" s="11">
        <v>16</v>
      </c>
      <c r="E677" s="11">
        <v>1</v>
      </c>
      <c r="F677" s="59">
        <v>37</v>
      </c>
      <c r="G677" s="11">
        <v>3485426</v>
      </c>
      <c r="H677" s="44" t="s">
        <v>391</v>
      </c>
      <c r="I677" s="44" t="s">
        <v>392</v>
      </c>
      <c r="J677" s="44" t="s">
        <v>35</v>
      </c>
      <c r="K677" s="44"/>
      <c r="L677" s="11">
        <v>123</v>
      </c>
      <c r="M677" s="44" t="s">
        <v>1050</v>
      </c>
      <c r="N677" s="44">
        <v>18250</v>
      </c>
      <c r="O677" s="44">
        <v>18250</v>
      </c>
      <c r="P677" s="47" t="s">
        <v>1489</v>
      </c>
      <c r="Q677" s="47"/>
      <c r="R677" s="11"/>
      <c r="S677" s="11" t="s">
        <v>685</v>
      </c>
      <c r="T677" s="47" t="s">
        <v>1051</v>
      </c>
      <c r="U677" s="11" t="s">
        <v>40</v>
      </c>
      <c r="V677" s="11" t="s">
        <v>41</v>
      </c>
      <c r="W677" s="11" t="s">
        <v>42</v>
      </c>
      <c r="X677" s="11">
        <v>2016</v>
      </c>
      <c r="Y677" s="11">
        <v>1</v>
      </c>
      <c r="Z677" s="11" t="s">
        <v>43</v>
      </c>
      <c r="AA677" s="45" t="s">
        <v>377</v>
      </c>
      <c r="AB677" s="46">
        <v>38351</v>
      </c>
      <c r="AC677" s="45"/>
      <c r="AD677" s="47" t="s">
        <v>102</v>
      </c>
      <c r="AE677" s="47"/>
    </row>
    <row r="678" spans="1:31" s="58" customFormat="1" ht="13.15" customHeight="1" x14ac:dyDescent="0.25">
      <c r="A678" s="11">
        <v>2025</v>
      </c>
      <c r="B678" s="11">
        <v>12</v>
      </c>
      <c r="C678" s="11">
        <v>12</v>
      </c>
      <c r="D678" s="11">
        <v>16</v>
      </c>
      <c r="E678" s="11">
        <v>1</v>
      </c>
      <c r="F678" s="59">
        <v>38</v>
      </c>
      <c r="G678" s="11">
        <v>4078216</v>
      </c>
      <c r="H678" s="44" t="s">
        <v>683</v>
      </c>
      <c r="I678" s="44" t="s">
        <v>754</v>
      </c>
      <c r="J678" s="44" t="s">
        <v>35</v>
      </c>
      <c r="K678" s="44">
        <f>O678+O679</f>
        <v>7200000</v>
      </c>
      <c r="L678" s="11">
        <v>111</v>
      </c>
      <c r="M678" s="44" t="s">
        <v>755</v>
      </c>
      <c r="N678" s="44">
        <v>3600000</v>
      </c>
      <c r="O678" s="44">
        <v>3600000</v>
      </c>
      <c r="P678" s="47" t="s">
        <v>37</v>
      </c>
      <c r="Q678" s="47"/>
      <c r="R678" s="11"/>
      <c r="S678" s="11" t="s">
        <v>752</v>
      </c>
      <c r="T678" s="47" t="s">
        <v>1249</v>
      </c>
      <c r="U678" s="11" t="s">
        <v>40</v>
      </c>
      <c r="V678" s="11" t="s">
        <v>41</v>
      </c>
      <c r="W678" s="11"/>
      <c r="X678" s="11">
        <v>2023</v>
      </c>
      <c r="Y678" s="11">
        <v>39</v>
      </c>
      <c r="Z678" s="11" t="s">
        <v>687</v>
      </c>
      <c r="AA678" s="45" t="s">
        <v>52</v>
      </c>
      <c r="AB678" s="46">
        <v>44927</v>
      </c>
      <c r="AC678" s="45"/>
      <c r="AD678" s="47" t="s">
        <v>102</v>
      </c>
      <c r="AE678" s="47"/>
    </row>
    <row r="679" spans="1:31" s="58" customFormat="1" ht="13.15" customHeight="1" x14ac:dyDescent="0.25">
      <c r="A679" s="11">
        <v>2025</v>
      </c>
      <c r="B679" s="11">
        <v>12</v>
      </c>
      <c r="C679" s="11">
        <v>12</v>
      </c>
      <c r="D679" s="11">
        <v>16</v>
      </c>
      <c r="E679" s="11">
        <v>1</v>
      </c>
      <c r="F679" s="59">
        <v>38</v>
      </c>
      <c r="G679" s="11">
        <v>4078216</v>
      </c>
      <c r="H679" s="44" t="s">
        <v>683</v>
      </c>
      <c r="I679" s="44" t="s">
        <v>754</v>
      </c>
      <c r="J679" s="44" t="s">
        <v>35</v>
      </c>
      <c r="K679" s="44"/>
      <c r="L679" s="11">
        <v>114</v>
      </c>
      <c r="M679" s="44" t="s">
        <v>755</v>
      </c>
      <c r="N679" s="44">
        <v>3600000</v>
      </c>
      <c r="O679" s="44">
        <v>3600000</v>
      </c>
      <c r="P679" s="47" t="s">
        <v>1490</v>
      </c>
      <c r="Q679" s="47"/>
      <c r="R679" s="11"/>
      <c r="S679" s="11" t="s">
        <v>752</v>
      </c>
      <c r="T679" s="47" t="s">
        <v>1249</v>
      </c>
      <c r="U679" s="11" t="s">
        <v>40</v>
      </c>
      <c r="V679" s="11" t="s">
        <v>41</v>
      </c>
      <c r="W679" s="11"/>
      <c r="X679" s="11">
        <v>2023</v>
      </c>
      <c r="Y679" s="11">
        <v>39</v>
      </c>
      <c r="Z679" s="11" t="s">
        <v>687</v>
      </c>
      <c r="AA679" s="45" t="s">
        <v>52</v>
      </c>
      <c r="AB679" s="46">
        <v>44927</v>
      </c>
      <c r="AC679" s="45"/>
      <c r="AD679" s="47" t="s">
        <v>102</v>
      </c>
      <c r="AE679" s="47"/>
    </row>
    <row r="680" spans="1:31" s="58" customFormat="1" ht="15" customHeight="1" x14ac:dyDescent="0.25">
      <c r="A680" s="11">
        <v>2025</v>
      </c>
      <c r="B680" s="11">
        <v>12</v>
      </c>
      <c r="C680" s="11">
        <v>12</v>
      </c>
      <c r="D680" s="11">
        <v>16</v>
      </c>
      <c r="E680" s="11">
        <v>1</v>
      </c>
      <c r="F680" s="59">
        <v>39</v>
      </c>
      <c r="G680" s="11">
        <v>1725784</v>
      </c>
      <c r="H680" s="44" t="s">
        <v>393</v>
      </c>
      <c r="I680" s="44" t="s">
        <v>394</v>
      </c>
      <c r="J680" s="44" t="s">
        <v>35</v>
      </c>
      <c r="K680" s="44">
        <f>N680+N681+N682+N683+N684+N685+N686+N687</f>
        <v>15892000</v>
      </c>
      <c r="L680" s="11">
        <v>111</v>
      </c>
      <c r="M680" s="44" t="s">
        <v>395</v>
      </c>
      <c r="N680" s="44">
        <v>6000000</v>
      </c>
      <c r="O680" s="44">
        <v>6000000</v>
      </c>
      <c r="P680" s="47" t="s">
        <v>37</v>
      </c>
      <c r="Q680" s="47"/>
      <c r="R680" s="11"/>
      <c r="S680" s="11" t="s">
        <v>724</v>
      </c>
      <c r="T680" s="47" t="s">
        <v>1052</v>
      </c>
      <c r="U680" s="11" t="s">
        <v>40</v>
      </c>
      <c r="V680" s="11" t="s">
        <v>41</v>
      </c>
      <c r="W680" s="11" t="s">
        <v>42</v>
      </c>
      <c r="X680" s="11">
        <v>1992</v>
      </c>
      <c r="Y680" s="11">
        <v>31</v>
      </c>
      <c r="Z680" s="11" t="s">
        <v>687</v>
      </c>
      <c r="AA680" s="45" t="s">
        <v>396</v>
      </c>
      <c r="AB680" s="46">
        <v>33882</v>
      </c>
      <c r="AC680" s="45"/>
      <c r="AD680" s="47" t="s">
        <v>102</v>
      </c>
      <c r="AE680" s="47"/>
    </row>
    <row r="681" spans="1:31" s="58" customFormat="1" ht="15" customHeight="1" x14ac:dyDescent="0.25">
      <c r="A681" s="11">
        <v>2025</v>
      </c>
      <c r="B681" s="11">
        <v>12</v>
      </c>
      <c r="C681" s="11">
        <v>12</v>
      </c>
      <c r="D681" s="11">
        <v>16</v>
      </c>
      <c r="E681" s="11">
        <v>1</v>
      </c>
      <c r="F681" s="59">
        <v>39</v>
      </c>
      <c r="G681" s="11">
        <v>1725784</v>
      </c>
      <c r="H681" s="44" t="s">
        <v>393</v>
      </c>
      <c r="I681" s="44" t="s">
        <v>394</v>
      </c>
      <c r="J681" s="44" t="s">
        <v>35</v>
      </c>
      <c r="K681" s="44"/>
      <c r="L681" s="11">
        <v>133</v>
      </c>
      <c r="M681" s="44" t="s">
        <v>395</v>
      </c>
      <c r="N681" s="44">
        <v>1200000</v>
      </c>
      <c r="O681" s="44">
        <v>1200000</v>
      </c>
      <c r="P681" s="47" t="s">
        <v>53</v>
      </c>
      <c r="Q681" s="47"/>
      <c r="R681" s="11"/>
      <c r="S681" s="11" t="s">
        <v>724</v>
      </c>
      <c r="T681" s="47" t="s">
        <v>1052</v>
      </c>
      <c r="U681" s="11" t="s">
        <v>40</v>
      </c>
      <c r="V681" s="11" t="s">
        <v>41</v>
      </c>
      <c r="W681" s="11" t="s">
        <v>42</v>
      </c>
      <c r="X681" s="11">
        <v>1992</v>
      </c>
      <c r="Y681" s="11">
        <v>31</v>
      </c>
      <c r="Z681" s="11" t="s">
        <v>687</v>
      </c>
      <c r="AA681" s="45" t="s">
        <v>396</v>
      </c>
      <c r="AB681" s="46">
        <v>33882</v>
      </c>
      <c r="AC681" s="45"/>
      <c r="AD681" s="47" t="s">
        <v>102</v>
      </c>
      <c r="AE681" s="47"/>
    </row>
    <row r="682" spans="1:31" s="58" customFormat="1" ht="15" customHeight="1" x14ac:dyDescent="0.25">
      <c r="A682" s="11">
        <v>2025</v>
      </c>
      <c r="B682" s="11">
        <v>12</v>
      </c>
      <c r="C682" s="11">
        <v>12</v>
      </c>
      <c r="D682" s="11">
        <v>16</v>
      </c>
      <c r="E682" s="11">
        <v>1</v>
      </c>
      <c r="F682" s="59">
        <v>39</v>
      </c>
      <c r="G682" s="11">
        <v>1725784</v>
      </c>
      <c r="H682" s="44" t="s">
        <v>393</v>
      </c>
      <c r="I682" s="44" t="s">
        <v>394</v>
      </c>
      <c r="J682" s="44" t="s">
        <v>35</v>
      </c>
      <c r="K682" s="44"/>
      <c r="L682" s="11">
        <v>123</v>
      </c>
      <c r="M682" s="44" t="s">
        <v>395</v>
      </c>
      <c r="N682" s="44">
        <v>576000</v>
      </c>
      <c r="O682" s="44">
        <v>576000</v>
      </c>
      <c r="P682" s="47" t="s">
        <v>1485</v>
      </c>
      <c r="Q682" s="47"/>
      <c r="R682" s="11"/>
      <c r="S682" s="11" t="s">
        <v>724</v>
      </c>
      <c r="T682" s="47" t="s">
        <v>1052</v>
      </c>
      <c r="U682" s="11" t="s">
        <v>40</v>
      </c>
      <c r="V682" s="11" t="s">
        <v>41</v>
      </c>
      <c r="W682" s="11" t="s">
        <v>42</v>
      </c>
      <c r="X682" s="11">
        <v>1992</v>
      </c>
      <c r="Y682" s="11">
        <v>31</v>
      </c>
      <c r="Z682" s="11" t="s">
        <v>687</v>
      </c>
      <c r="AA682" s="45" t="s">
        <v>396</v>
      </c>
      <c r="AB682" s="46">
        <v>33882</v>
      </c>
      <c r="AC682" s="45"/>
      <c r="AD682" s="47" t="s">
        <v>102</v>
      </c>
      <c r="AE682" s="47"/>
    </row>
    <row r="683" spans="1:31" s="58" customFormat="1" ht="15" customHeight="1" x14ac:dyDescent="0.25">
      <c r="A683" s="11">
        <v>2025</v>
      </c>
      <c r="B683" s="11">
        <v>12</v>
      </c>
      <c r="C683" s="11">
        <v>12</v>
      </c>
      <c r="D683" s="11">
        <v>16</v>
      </c>
      <c r="E683" s="11">
        <v>1</v>
      </c>
      <c r="F683" s="59">
        <v>39</v>
      </c>
      <c r="G683" s="11">
        <v>1725784</v>
      </c>
      <c r="H683" s="44" t="s">
        <v>393</v>
      </c>
      <c r="I683" s="44" t="s">
        <v>394</v>
      </c>
      <c r="J683" s="44" t="s">
        <v>35</v>
      </c>
      <c r="K683" s="44"/>
      <c r="L683" s="11">
        <v>123</v>
      </c>
      <c r="M683" s="44" t="s">
        <v>395</v>
      </c>
      <c r="N683" s="51">
        <v>360000</v>
      </c>
      <c r="O683" s="51">
        <v>360000</v>
      </c>
      <c r="P683" s="47" t="s">
        <v>1486</v>
      </c>
      <c r="Q683" s="47"/>
      <c r="R683" s="11"/>
      <c r="S683" s="11" t="s">
        <v>724</v>
      </c>
      <c r="T683" s="47" t="s">
        <v>1052</v>
      </c>
      <c r="U683" s="11" t="s">
        <v>40</v>
      </c>
      <c r="V683" s="11" t="s">
        <v>41</v>
      </c>
      <c r="W683" s="11" t="s">
        <v>42</v>
      </c>
      <c r="X683" s="11">
        <v>1992</v>
      </c>
      <c r="Y683" s="11">
        <v>31</v>
      </c>
      <c r="Z683" s="11" t="s">
        <v>687</v>
      </c>
      <c r="AA683" s="45" t="s">
        <v>396</v>
      </c>
      <c r="AB683" s="46">
        <v>33882</v>
      </c>
      <c r="AC683" s="45"/>
      <c r="AD683" s="47" t="s">
        <v>102</v>
      </c>
      <c r="AE683" s="47"/>
    </row>
    <row r="684" spans="1:31" s="58" customFormat="1" ht="15" customHeight="1" x14ac:dyDescent="0.25">
      <c r="A684" s="11">
        <v>2025</v>
      </c>
      <c r="B684" s="11">
        <v>12</v>
      </c>
      <c r="C684" s="11">
        <v>12</v>
      </c>
      <c r="D684" s="11">
        <v>16</v>
      </c>
      <c r="E684" s="11">
        <v>1</v>
      </c>
      <c r="F684" s="59">
        <v>39</v>
      </c>
      <c r="G684" s="11">
        <v>1725784</v>
      </c>
      <c r="H684" s="44" t="s">
        <v>393</v>
      </c>
      <c r="I684" s="44" t="s">
        <v>394</v>
      </c>
      <c r="J684" s="44" t="s">
        <v>35</v>
      </c>
      <c r="K684" s="44"/>
      <c r="L684" s="11">
        <v>114</v>
      </c>
      <c r="M684" s="44" t="s">
        <v>395</v>
      </c>
      <c r="N684" s="44">
        <v>6000000</v>
      </c>
      <c r="O684" s="44">
        <v>6000000</v>
      </c>
      <c r="P684" s="47" t="s">
        <v>1490</v>
      </c>
      <c r="Q684" s="47"/>
      <c r="R684" s="11"/>
      <c r="S684" s="11" t="s">
        <v>724</v>
      </c>
      <c r="T684" s="47" t="s">
        <v>1052</v>
      </c>
      <c r="U684" s="11" t="s">
        <v>40</v>
      </c>
      <c r="V684" s="11" t="s">
        <v>41</v>
      </c>
      <c r="W684" s="11" t="s">
        <v>42</v>
      </c>
      <c r="X684" s="11">
        <v>1992</v>
      </c>
      <c r="Y684" s="11">
        <v>31</v>
      </c>
      <c r="Z684" s="11" t="s">
        <v>687</v>
      </c>
      <c r="AA684" s="45" t="s">
        <v>396</v>
      </c>
      <c r="AB684" s="46">
        <v>33882</v>
      </c>
      <c r="AC684" s="45"/>
      <c r="AD684" s="47" t="s">
        <v>102</v>
      </c>
      <c r="AE684" s="47"/>
    </row>
    <row r="685" spans="1:31" s="58" customFormat="1" ht="15" customHeight="1" x14ac:dyDescent="0.25">
      <c r="A685" s="11">
        <v>2025</v>
      </c>
      <c r="B685" s="11">
        <v>12</v>
      </c>
      <c r="C685" s="11">
        <v>12</v>
      </c>
      <c r="D685" s="11">
        <v>16</v>
      </c>
      <c r="E685" s="11">
        <v>1</v>
      </c>
      <c r="F685" s="59">
        <v>39</v>
      </c>
      <c r="G685" s="11">
        <v>1725784</v>
      </c>
      <c r="H685" s="44" t="s">
        <v>393</v>
      </c>
      <c r="I685" s="44" t="s">
        <v>394</v>
      </c>
      <c r="J685" s="44" t="s">
        <v>35</v>
      </c>
      <c r="K685" s="44"/>
      <c r="L685" s="11">
        <v>133</v>
      </c>
      <c r="M685" s="44" t="s">
        <v>395</v>
      </c>
      <c r="N685" s="44">
        <v>1300000</v>
      </c>
      <c r="O685" s="44">
        <v>1300000</v>
      </c>
      <c r="P685" s="47" t="s">
        <v>1483</v>
      </c>
      <c r="Q685" s="47"/>
      <c r="R685" s="11"/>
      <c r="S685" s="11" t="s">
        <v>724</v>
      </c>
      <c r="T685" s="47" t="s">
        <v>1052</v>
      </c>
      <c r="U685" s="11" t="s">
        <v>40</v>
      </c>
      <c r="V685" s="11" t="s">
        <v>41</v>
      </c>
      <c r="W685" s="11" t="s">
        <v>42</v>
      </c>
      <c r="X685" s="11">
        <v>1992</v>
      </c>
      <c r="Y685" s="11">
        <v>31</v>
      </c>
      <c r="Z685" s="11" t="s">
        <v>687</v>
      </c>
      <c r="AA685" s="45" t="s">
        <v>396</v>
      </c>
      <c r="AB685" s="46">
        <v>33882</v>
      </c>
      <c r="AC685" s="45"/>
      <c r="AD685" s="47" t="s">
        <v>102</v>
      </c>
      <c r="AE685" s="47"/>
    </row>
    <row r="686" spans="1:31" s="58" customFormat="1" ht="15" customHeight="1" x14ac:dyDescent="0.25">
      <c r="A686" s="11">
        <v>2025</v>
      </c>
      <c r="B686" s="11">
        <v>12</v>
      </c>
      <c r="C686" s="11">
        <v>12</v>
      </c>
      <c r="D686" s="11">
        <v>16</v>
      </c>
      <c r="E686" s="11">
        <v>1</v>
      </c>
      <c r="F686" s="59">
        <v>39</v>
      </c>
      <c r="G686" s="11">
        <v>1725784</v>
      </c>
      <c r="H686" s="44" t="s">
        <v>393</v>
      </c>
      <c r="I686" s="44" t="s">
        <v>394</v>
      </c>
      <c r="J686" s="44" t="s">
        <v>35</v>
      </c>
      <c r="K686" s="44"/>
      <c r="L686" s="11">
        <v>123</v>
      </c>
      <c r="M686" s="44" t="s">
        <v>395</v>
      </c>
      <c r="N686" s="44">
        <v>426000</v>
      </c>
      <c r="O686" s="44">
        <v>426000</v>
      </c>
      <c r="P686" s="47" t="s">
        <v>1499</v>
      </c>
      <c r="Q686" s="47"/>
      <c r="R686" s="11"/>
      <c r="S686" s="11" t="s">
        <v>724</v>
      </c>
      <c r="T686" s="47" t="s">
        <v>1052</v>
      </c>
      <c r="U686" s="11" t="s">
        <v>40</v>
      </c>
      <c r="V686" s="11" t="s">
        <v>41</v>
      </c>
      <c r="W686" s="11" t="s">
        <v>42</v>
      </c>
      <c r="X686" s="11">
        <v>1992</v>
      </c>
      <c r="Y686" s="11">
        <v>31</v>
      </c>
      <c r="Z686" s="11" t="s">
        <v>687</v>
      </c>
      <c r="AA686" s="45" t="s">
        <v>396</v>
      </c>
      <c r="AB686" s="46">
        <v>33882</v>
      </c>
      <c r="AC686" s="45"/>
      <c r="AD686" s="47" t="s">
        <v>102</v>
      </c>
      <c r="AE686" s="47"/>
    </row>
    <row r="687" spans="1:31" s="58" customFormat="1" ht="15" customHeight="1" x14ac:dyDescent="0.25">
      <c r="A687" s="11">
        <v>2025</v>
      </c>
      <c r="B687" s="11">
        <v>12</v>
      </c>
      <c r="C687" s="11">
        <v>12</v>
      </c>
      <c r="D687" s="11">
        <v>16</v>
      </c>
      <c r="E687" s="11">
        <v>1</v>
      </c>
      <c r="F687" s="59">
        <v>39</v>
      </c>
      <c r="G687" s="11">
        <v>1725784</v>
      </c>
      <c r="H687" s="44" t="s">
        <v>393</v>
      </c>
      <c r="I687" s="44" t="s">
        <v>394</v>
      </c>
      <c r="J687" s="44" t="s">
        <v>35</v>
      </c>
      <c r="K687" s="44"/>
      <c r="L687" s="11">
        <v>123</v>
      </c>
      <c r="M687" s="44" t="s">
        <v>395</v>
      </c>
      <c r="N687" s="51">
        <v>30000</v>
      </c>
      <c r="O687" s="51">
        <v>30000</v>
      </c>
      <c r="P687" s="47" t="s">
        <v>1489</v>
      </c>
      <c r="Q687" s="47"/>
      <c r="R687" s="11"/>
      <c r="S687" s="11" t="s">
        <v>724</v>
      </c>
      <c r="T687" s="47" t="s">
        <v>1052</v>
      </c>
      <c r="U687" s="11" t="s">
        <v>40</v>
      </c>
      <c r="V687" s="11" t="s">
        <v>41</v>
      </c>
      <c r="W687" s="11" t="s">
        <v>42</v>
      </c>
      <c r="X687" s="11">
        <v>1992</v>
      </c>
      <c r="Y687" s="11">
        <v>31</v>
      </c>
      <c r="Z687" s="11" t="s">
        <v>687</v>
      </c>
      <c r="AA687" s="45" t="s">
        <v>396</v>
      </c>
      <c r="AB687" s="46">
        <v>33882</v>
      </c>
      <c r="AC687" s="45"/>
      <c r="AD687" s="47" t="s">
        <v>102</v>
      </c>
      <c r="AE687" s="47"/>
    </row>
    <row r="688" spans="1:31" s="58" customFormat="1" ht="13.15" customHeight="1" x14ac:dyDescent="0.25">
      <c r="A688" s="11">
        <v>2025</v>
      </c>
      <c r="B688" s="11">
        <v>12</v>
      </c>
      <c r="C688" s="11">
        <v>12</v>
      </c>
      <c r="D688" s="11">
        <v>16</v>
      </c>
      <c r="E688" s="11">
        <v>1</v>
      </c>
      <c r="F688" s="59">
        <v>39</v>
      </c>
      <c r="G688" s="11">
        <v>3242538</v>
      </c>
      <c r="H688" s="44" t="s">
        <v>397</v>
      </c>
      <c r="I688" s="44" t="s">
        <v>398</v>
      </c>
      <c r="J688" s="44" t="s">
        <v>35</v>
      </c>
      <c r="K688" s="44">
        <f>O688+O689</f>
        <v>6800000</v>
      </c>
      <c r="L688" s="11">
        <v>111</v>
      </c>
      <c r="M688" s="44" t="s">
        <v>411</v>
      </c>
      <c r="N688" s="44">
        <v>3400000</v>
      </c>
      <c r="O688" s="44">
        <v>3400000</v>
      </c>
      <c r="P688" s="47" t="s">
        <v>37</v>
      </c>
      <c r="Q688" s="47"/>
      <c r="R688" s="11"/>
      <c r="S688" s="11" t="s">
        <v>685</v>
      </c>
      <c r="T688" s="47" t="s">
        <v>1362</v>
      </c>
      <c r="U688" s="11" t="s">
        <v>40</v>
      </c>
      <c r="V688" s="11" t="s">
        <v>41</v>
      </c>
      <c r="W688" s="11" t="s">
        <v>42</v>
      </c>
      <c r="X688" s="11">
        <v>2000</v>
      </c>
      <c r="Y688" s="11">
        <v>27</v>
      </c>
      <c r="Z688" s="11" t="s">
        <v>845</v>
      </c>
      <c r="AA688" s="45" t="s">
        <v>399</v>
      </c>
      <c r="AB688" s="46">
        <v>36699</v>
      </c>
      <c r="AC688" s="45"/>
      <c r="AD688" s="47" t="s">
        <v>102</v>
      </c>
      <c r="AE688" s="47"/>
    </row>
    <row r="689" spans="1:31" s="58" customFormat="1" ht="13.15" customHeight="1" x14ac:dyDescent="0.25">
      <c r="A689" s="11">
        <v>2025</v>
      </c>
      <c r="B689" s="11">
        <v>12</v>
      </c>
      <c r="C689" s="11">
        <v>12</v>
      </c>
      <c r="D689" s="11">
        <v>16</v>
      </c>
      <c r="E689" s="11">
        <v>1</v>
      </c>
      <c r="F689" s="59">
        <v>39</v>
      </c>
      <c r="G689" s="11">
        <v>3242538</v>
      </c>
      <c r="H689" s="44" t="s">
        <v>397</v>
      </c>
      <c r="I689" s="44" t="s">
        <v>398</v>
      </c>
      <c r="J689" s="44" t="s">
        <v>35</v>
      </c>
      <c r="K689" s="44"/>
      <c r="L689" s="11">
        <v>114</v>
      </c>
      <c r="M689" s="44" t="s">
        <v>411</v>
      </c>
      <c r="N689" s="44">
        <v>3400000</v>
      </c>
      <c r="O689" s="44">
        <v>3400000</v>
      </c>
      <c r="P689" s="47" t="s">
        <v>1490</v>
      </c>
      <c r="Q689" s="47"/>
      <c r="R689" s="11"/>
      <c r="S689" s="11" t="s">
        <v>685</v>
      </c>
      <c r="T689" s="47" t="s">
        <v>1362</v>
      </c>
      <c r="U689" s="11" t="s">
        <v>40</v>
      </c>
      <c r="V689" s="11" t="s">
        <v>41</v>
      </c>
      <c r="W689" s="11" t="s">
        <v>42</v>
      </c>
      <c r="X689" s="11">
        <v>2000</v>
      </c>
      <c r="Y689" s="11">
        <v>27</v>
      </c>
      <c r="Z689" s="11" t="s">
        <v>845</v>
      </c>
      <c r="AA689" s="45" t="s">
        <v>399</v>
      </c>
      <c r="AB689" s="46">
        <v>36699</v>
      </c>
      <c r="AC689" s="45"/>
      <c r="AD689" s="47" t="s">
        <v>102</v>
      </c>
      <c r="AE689" s="47"/>
    </row>
    <row r="690" spans="1:31" s="58" customFormat="1" ht="13.15" customHeight="1" x14ac:dyDescent="0.25">
      <c r="A690" s="11">
        <v>2025</v>
      </c>
      <c r="B690" s="11">
        <v>12</v>
      </c>
      <c r="C690" s="11">
        <v>12</v>
      </c>
      <c r="D690" s="11">
        <v>16</v>
      </c>
      <c r="E690" s="11">
        <v>1</v>
      </c>
      <c r="F690" s="59">
        <v>39</v>
      </c>
      <c r="G690" s="11">
        <v>3509596</v>
      </c>
      <c r="H690" s="44" t="s">
        <v>400</v>
      </c>
      <c r="I690" s="44" t="s">
        <v>401</v>
      </c>
      <c r="J690" s="44" t="s">
        <v>35</v>
      </c>
      <c r="K690" s="44">
        <f>O690+O691</f>
        <v>6800000</v>
      </c>
      <c r="L690" s="11">
        <v>111</v>
      </c>
      <c r="M690" s="44" t="s">
        <v>411</v>
      </c>
      <c r="N690" s="44">
        <v>3400000</v>
      </c>
      <c r="O690" s="44">
        <v>3400000</v>
      </c>
      <c r="P690" s="47" t="s">
        <v>37</v>
      </c>
      <c r="Q690" s="47"/>
      <c r="R690" s="11"/>
      <c r="S690" s="11" t="s">
        <v>752</v>
      </c>
      <c r="T690" s="47" t="s">
        <v>1377</v>
      </c>
      <c r="U690" s="11" t="s">
        <v>40</v>
      </c>
      <c r="V690" s="11" t="s">
        <v>41</v>
      </c>
      <c r="W690" s="11" t="s">
        <v>42</v>
      </c>
      <c r="X690" s="11">
        <v>2016</v>
      </c>
      <c r="Y690" s="11">
        <v>3</v>
      </c>
      <c r="Z690" s="11" t="s">
        <v>845</v>
      </c>
      <c r="AA690" s="45" t="s">
        <v>402</v>
      </c>
      <c r="AB690" s="46">
        <v>42430</v>
      </c>
      <c r="AC690" s="45"/>
      <c r="AD690" s="47" t="s">
        <v>102</v>
      </c>
      <c r="AE690" s="47"/>
    </row>
    <row r="691" spans="1:31" s="58" customFormat="1" ht="13.15" customHeight="1" x14ac:dyDescent="0.25">
      <c r="A691" s="11">
        <v>2025</v>
      </c>
      <c r="B691" s="11">
        <v>12</v>
      </c>
      <c r="C691" s="11">
        <v>12</v>
      </c>
      <c r="D691" s="11">
        <v>16</v>
      </c>
      <c r="E691" s="11">
        <v>1</v>
      </c>
      <c r="F691" s="59">
        <v>39</v>
      </c>
      <c r="G691" s="11">
        <v>3509596</v>
      </c>
      <c r="H691" s="44" t="s">
        <v>400</v>
      </c>
      <c r="I691" s="44" t="s">
        <v>401</v>
      </c>
      <c r="J691" s="44" t="s">
        <v>35</v>
      </c>
      <c r="K691" s="44"/>
      <c r="L691" s="11">
        <v>144</v>
      </c>
      <c r="M691" s="44" t="s">
        <v>411</v>
      </c>
      <c r="N691" s="44">
        <v>3400000</v>
      </c>
      <c r="O691" s="44">
        <v>3400000</v>
      </c>
      <c r="P691" s="47" t="s">
        <v>1490</v>
      </c>
      <c r="Q691" s="47"/>
      <c r="R691" s="11"/>
      <c r="S691" s="11" t="s">
        <v>752</v>
      </c>
      <c r="T691" s="47" t="s">
        <v>1377</v>
      </c>
      <c r="U691" s="11" t="s">
        <v>40</v>
      </c>
      <c r="V691" s="11" t="s">
        <v>41</v>
      </c>
      <c r="W691" s="11" t="s">
        <v>42</v>
      </c>
      <c r="X691" s="11">
        <v>2016</v>
      </c>
      <c r="Y691" s="11">
        <v>3</v>
      </c>
      <c r="Z691" s="11" t="s">
        <v>845</v>
      </c>
      <c r="AA691" s="45" t="s">
        <v>402</v>
      </c>
      <c r="AB691" s="46">
        <v>42430</v>
      </c>
      <c r="AC691" s="45"/>
      <c r="AD691" s="47" t="s">
        <v>102</v>
      </c>
      <c r="AE691" s="47"/>
    </row>
    <row r="692" spans="1:31" s="58" customFormat="1" ht="13.15" customHeight="1" x14ac:dyDescent="0.25">
      <c r="A692" s="11">
        <v>2025</v>
      </c>
      <c r="B692" s="11">
        <v>12</v>
      </c>
      <c r="C692" s="11">
        <v>12</v>
      </c>
      <c r="D692" s="11">
        <v>16</v>
      </c>
      <c r="E692" s="11">
        <v>1</v>
      </c>
      <c r="F692" s="59">
        <v>39</v>
      </c>
      <c r="G692" s="11">
        <v>5403979</v>
      </c>
      <c r="H692" s="44" t="s">
        <v>403</v>
      </c>
      <c r="I692" s="44" t="s">
        <v>404</v>
      </c>
      <c r="J692" s="44" t="s">
        <v>35</v>
      </c>
      <c r="K692" s="44">
        <f>O692+O693</f>
        <v>6800000</v>
      </c>
      <c r="L692" s="11">
        <v>111</v>
      </c>
      <c r="M692" s="44" t="s">
        <v>411</v>
      </c>
      <c r="N692" s="44">
        <v>3400000</v>
      </c>
      <c r="O692" s="44">
        <v>3400000</v>
      </c>
      <c r="P692" s="47" t="s">
        <v>37</v>
      </c>
      <c r="Q692" s="47"/>
      <c r="R692" s="11"/>
      <c r="S692" s="11" t="s">
        <v>752</v>
      </c>
      <c r="T692" s="47" t="s">
        <v>1415</v>
      </c>
      <c r="U692" s="11" t="s">
        <v>40</v>
      </c>
      <c r="V692" s="11" t="s">
        <v>41</v>
      </c>
      <c r="W692" s="11" t="s">
        <v>42</v>
      </c>
      <c r="X692" s="11">
        <v>2016</v>
      </c>
      <c r="Y692" s="11">
        <v>37</v>
      </c>
      <c r="Z692" s="11" t="s">
        <v>687</v>
      </c>
      <c r="AA692" s="45" t="s">
        <v>405</v>
      </c>
      <c r="AB692" s="46">
        <v>42430</v>
      </c>
      <c r="AC692" s="45"/>
      <c r="AD692" s="47" t="s">
        <v>102</v>
      </c>
      <c r="AE692" s="47"/>
    </row>
    <row r="693" spans="1:31" s="58" customFormat="1" ht="13.15" customHeight="1" x14ac:dyDescent="0.25">
      <c r="A693" s="11">
        <v>2025</v>
      </c>
      <c r="B693" s="11">
        <v>12</v>
      </c>
      <c r="C693" s="11">
        <v>12</v>
      </c>
      <c r="D693" s="11">
        <v>16</v>
      </c>
      <c r="E693" s="11">
        <v>1</v>
      </c>
      <c r="F693" s="59">
        <v>39</v>
      </c>
      <c r="G693" s="11">
        <v>5403979</v>
      </c>
      <c r="H693" s="44" t="s">
        <v>403</v>
      </c>
      <c r="I693" s="44" t="s">
        <v>404</v>
      </c>
      <c r="J693" s="44" t="s">
        <v>35</v>
      </c>
      <c r="K693" s="44"/>
      <c r="L693" s="11">
        <v>114</v>
      </c>
      <c r="M693" s="44" t="s">
        <v>411</v>
      </c>
      <c r="N693" s="44">
        <v>3400000</v>
      </c>
      <c r="O693" s="44">
        <v>3400000</v>
      </c>
      <c r="P693" s="47" t="s">
        <v>1490</v>
      </c>
      <c r="Q693" s="47"/>
      <c r="R693" s="11"/>
      <c r="S693" s="11" t="s">
        <v>752</v>
      </c>
      <c r="T693" s="47" t="s">
        <v>1415</v>
      </c>
      <c r="U693" s="11" t="s">
        <v>40</v>
      </c>
      <c r="V693" s="11" t="s">
        <v>41</v>
      </c>
      <c r="W693" s="11" t="s">
        <v>42</v>
      </c>
      <c r="X693" s="11">
        <v>2016</v>
      </c>
      <c r="Y693" s="11">
        <v>37</v>
      </c>
      <c r="Z693" s="11" t="s">
        <v>687</v>
      </c>
      <c r="AA693" s="45" t="s">
        <v>405</v>
      </c>
      <c r="AB693" s="46">
        <v>42430</v>
      </c>
      <c r="AC693" s="45"/>
      <c r="AD693" s="47" t="s">
        <v>102</v>
      </c>
      <c r="AE693" s="47"/>
    </row>
    <row r="694" spans="1:31" s="58" customFormat="1" ht="13.15" customHeight="1" x14ac:dyDescent="0.25">
      <c r="A694" s="11">
        <v>2025</v>
      </c>
      <c r="B694" s="11">
        <v>12</v>
      </c>
      <c r="C694" s="11">
        <v>12</v>
      </c>
      <c r="D694" s="11">
        <v>16</v>
      </c>
      <c r="E694" s="11">
        <v>1</v>
      </c>
      <c r="F694" s="59">
        <v>40</v>
      </c>
      <c r="G694" s="11">
        <v>859866</v>
      </c>
      <c r="H694" s="44" t="s">
        <v>406</v>
      </c>
      <c r="I694" s="44" t="s">
        <v>407</v>
      </c>
      <c r="J694" s="44" t="s">
        <v>35</v>
      </c>
      <c r="K694" s="44">
        <f>O694+O695+O696+O697+O698+O699</f>
        <v>6938000</v>
      </c>
      <c r="L694" s="11">
        <v>111</v>
      </c>
      <c r="M694" s="44" t="s">
        <v>416</v>
      </c>
      <c r="N694" s="44">
        <v>3200000</v>
      </c>
      <c r="O694" s="44">
        <v>3200000</v>
      </c>
      <c r="P694" s="47" t="s">
        <v>37</v>
      </c>
      <c r="Q694" s="47"/>
      <c r="R694" s="11"/>
      <c r="S694" s="11" t="s">
        <v>685</v>
      </c>
      <c r="T694" s="47" t="s">
        <v>1053</v>
      </c>
      <c r="U694" s="11" t="s">
        <v>40</v>
      </c>
      <c r="V694" s="11" t="s">
        <v>41</v>
      </c>
      <c r="W694" s="11" t="s">
        <v>42</v>
      </c>
      <c r="X694" s="11">
        <v>2015</v>
      </c>
      <c r="Y694" s="11">
        <v>31</v>
      </c>
      <c r="Z694" s="11" t="s">
        <v>687</v>
      </c>
      <c r="AA694" s="45" t="s">
        <v>408</v>
      </c>
      <c r="AB694" s="46">
        <v>35671</v>
      </c>
      <c r="AC694" s="45"/>
      <c r="AD694" s="47" t="s">
        <v>102</v>
      </c>
      <c r="AE694" s="47"/>
    </row>
    <row r="695" spans="1:31" s="58" customFormat="1" ht="13.15" customHeight="1" x14ac:dyDescent="0.25">
      <c r="A695" s="11">
        <v>2025</v>
      </c>
      <c r="B695" s="11">
        <v>12</v>
      </c>
      <c r="C695" s="11">
        <v>12</v>
      </c>
      <c r="D695" s="11">
        <v>16</v>
      </c>
      <c r="E695" s="11">
        <v>1</v>
      </c>
      <c r="F695" s="59">
        <v>40</v>
      </c>
      <c r="G695" s="11">
        <v>859866</v>
      </c>
      <c r="H695" s="44" t="s">
        <v>406</v>
      </c>
      <c r="I695" s="44" t="s">
        <v>407</v>
      </c>
      <c r="J695" s="44" t="s">
        <v>35</v>
      </c>
      <c r="K695" s="44"/>
      <c r="L695" s="11">
        <v>123</v>
      </c>
      <c r="M695" s="44" t="s">
        <v>416</v>
      </c>
      <c r="N695" s="44">
        <v>144000</v>
      </c>
      <c r="O695" s="44">
        <v>144000</v>
      </c>
      <c r="P695" s="47" t="s">
        <v>1485</v>
      </c>
      <c r="Q695" s="47"/>
      <c r="R695" s="11"/>
      <c r="S695" s="11" t="s">
        <v>685</v>
      </c>
      <c r="T695" s="47" t="s">
        <v>1053</v>
      </c>
      <c r="U695" s="11" t="s">
        <v>40</v>
      </c>
      <c r="V695" s="11" t="s">
        <v>41</v>
      </c>
      <c r="W695" s="11" t="s">
        <v>42</v>
      </c>
      <c r="X695" s="11">
        <v>2015</v>
      </c>
      <c r="Y695" s="11">
        <v>31</v>
      </c>
      <c r="Z695" s="11" t="s">
        <v>687</v>
      </c>
      <c r="AA695" s="45" t="s">
        <v>408</v>
      </c>
      <c r="AB695" s="46">
        <v>35671</v>
      </c>
      <c r="AC695" s="45"/>
      <c r="AD695" s="47" t="s">
        <v>102</v>
      </c>
      <c r="AE695" s="47"/>
    </row>
    <row r="696" spans="1:31" s="58" customFormat="1" ht="13.15" customHeight="1" x14ac:dyDescent="0.25">
      <c r="A696" s="11">
        <v>2025</v>
      </c>
      <c r="B696" s="11">
        <v>12</v>
      </c>
      <c r="C696" s="11">
        <v>12</v>
      </c>
      <c r="D696" s="11">
        <v>16</v>
      </c>
      <c r="E696" s="11">
        <v>1</v>
      </c>
      <c r="F696" s="59">
        <v>40</v>
      </c>
      <c r="G696" s="11">
        <v>859866</v>
      </c>
      <c r="H696" s="44" t="s">
        <v>406</v>
      </c>
      <c r="I696" s="44" t="s">
        <v>407</v>
      </c>
      <c r="J696" s="44" t="s">
        <v>35</v>
      </c>
      <c r="K696" s="44"/>
      <c r="L696" s="11">
        <v>123</v>
      </c>
      <c r="M696" s="44" t="s">
        <v>416</v>
      </c>
      <c r="N696" s="51">
        <v>240000</v>
      </c>
      <c r="O696" s="51">
        <v>240000</v>
      </c>
      <c r="P696" s="47" t="s">
        <v>1486</v>
      </c>
      <c r="Q696" s="47"/>
      <c r="R696" s="11"/>
      <c r="S696" s="11" t="s">
        <v>685</v>
      </c>
      <c r="T696" s="47" t="s">
        <v>1053</v>
      </c>
      <c r="U696" s="11" t="s">
        <v>40</v>
      </c>
      <c r="V696" s="11" t="s">
        <v>41</v>
      </c>
      <c r="W696" s="11" t="s">
        <v>42</v>
      </c>
      <c r="X696" s="11">
        <v>2015</v>
      </c>
      <c r="Y696" s="11">
        <v>31</v>
      </c>
      <c r="Z696" s="11" t="s">
        <v>687</v>
      </c>
      <c r="AA696" s="45" t="s">
        <v>408</v>
      </c>
      <c r="AB696" s="46">
        <v>35671</v>
      </c>
      <c r="AC696" s="45"/>
      <c r="AD696" s="47" t="s">
        <v>102</v>
      </c>
      <c r="AE696" s="47"/>
    </row>
    <row r="697" spans="1:31" s="58" customFormat="1" ht="13.15" customHeight="1" x14ac:dyDescent="0.25">
      <c r="A697" s="11">
        <v>2025</v>
      </c>
      <c r="B697" s="11">
        <v>12</v>
      </c>
      <c r="C697" s="11">
        <v>12</v>
      </c>
      <c r="D697" s="11">
        <v>16</v>
      </c>
      <c r="E697" s="11">
        <v>1</v>
      </c>
      <c r="F697" s="59">
        <v>40</v>
      </c>
      <c r="G697" s="11">
        <v>859866</v>
      </c>
      <c r="H697" s="44" t="s">
        <v>406</v>
      </c>
      <c r="I697" s="44" t="s">
        <v>407</v>
      </c>
      <c r="J697" s="44" t="s">
        <v>35</v>
      </c>
      <c r="K697" s="44"/>
      <c r="L697" s="11">
        <v>114</v>
      </c>
      <c r="M697" s="44" t="s">
        <v>416</v>
      </c>
      <c r="N697" s="44">
        <v>3200000</v>
      </c>
      <c r="O697" s="44">
        <v>3200000</v>
      </c>
      <c r="P697" s="47" t="s">
        <v>1490</v>
      </c>
      <c r="Q697" s="47"/>
      <c r="R697" s="11"/>
      <c r="S697" s="11" t="s">
        <v>685</v>
      </c>
      <c r="T697" s="47" t="s">
        <v>1053</v>
      </c>
      <c r="U697" s="11" t="s">
        <v>40</v>
      </c>
      <c r="V697" s="11" t="s">
        <v>41</v>
      </c>
      <c r="W697" s="11" t="s">
        <v>42</v>
      </c>
      <c r="X697" s="11">
        <v>2015</v>
      </c>
      <c r="Y697" s="11">
        <v>31</v>
      </c>
      <c r="Z697" s="11" t="s">
        <v>687</v>
      </c>
      <c r="AA697" s="45" t="s">
        <v>408</v>
      </c>
      <c r="AB697" s="46">
        <v>35671</v>
      </c>
      <c r="AC697" s="45"/>
      <c r="AD697" s="47" t="s">
        <v>102</v>
      </c>
      <c r="AE697" s="47"/>
    </row>
    <row r="698" spans="1:31" s="58" customFormat="1" ht="13.15" customHeight="1" x14ac:dyDescent="0.25">
      <c r="A698" s="11">
        <v>2025</v>
      </c>
      <c r="B698" s="11">
        <v>12</v>
      </c>
      <c r="C698" s="11">
        <v>12</v>
      </c>
      <c r="D698" s="11">
        <v>16</v>
      </c>
      <c r="E698" s="11">
        <v>1</v>
      </c>
      <c r="F698" s="59">
        <v>40</v>
      </c>
      <c r="G698" s="11">
        <v>859866</v>
      </c>
      <c r="H698" s="44" t="s">
        <v>406</v>
      </c>
      <c r="I698" s="44" t="s">
        <v>407</v>
      </c>
      <c r="J698" s="44" t="s">
        <v>35</v>
      </c>
      <c r="K698" s="44"/>
      <c r="L698" s="11">
        <v>123</v>
      </c>
      <c r="M698" s="44" t="s">
        <v>416</v>
      </c>
      <c r="N698" s="44">
        <v>134000</v>
      </c>
      <c r="O698" s="44">
        <v>134000</v>
      </c>
      <c r="P698" s="47" t="s">
        <v>1499</v>
      </c>
      <c r="Q698" s="47"/>
      <c r="R698" s="11"/>
      <c r="S698" s="11" t="s">
        <v>685</v>
      </c>
      <c r="T698" s="47" t="s">
        <v>1053</v>
      </c>
      <c r="U698" s="11" t="s">
        <v>40</v>
      </c>
      <c r="V698" s="11" t="s">
        <v>41</v>
      </c>
      <c r="W698" s="11" t="s">
        <v>42</v>
      </c>
      <c r="X698" s="11">
        <v>2015</v>
      </c>
      <c r="Y698" s="11">
        <v>31</v>
      </c>
      <c r="Z698" s="11" t="s">
        <v>687</v>
      </c>
      <c r="AA698" s="45" t="s">
        <v>408</v>
      </c>
      <c r="AB698" s="46">
        <v>35671</v>
      </c>
      <c r="AC698" s="45"/>
      <c r="AD698" s="47" t="s">
        <v>102</v>
      </c>
      <c r="AE698" s="47"/>
    </row>
    <row r="699" spans="1:31" s="58" customFormat="1" ht="13.15" customHeight="1" x14ac:dyDescent="0.25">
      <c r="A699" s="11">
        <v>2025</v>
      </c>
      <c r="B699" s="11">
        <v>12</v>
      </c>
      <c r="C699" s="11">
        <v>12</v>
      </c>
      <c r="D699" s="11">
        <v>16</v>
      </c>
      <c r="E699" s="11">
        <v>1</v>
      </c>
      <c r="F699" s="59">
        <v>40</v>
      </c>
      <c r="G699" s="11">
        <v>859866</v>
      </c>
      <c r="H699" s="44" t="s">
        <v>406</v>
      </c>
      <c r="I699" s="44" t="s">
        <v>407</v>
      </c>
      <c r="J699" s="44" t="s">
        <v>35</v>
      </c>
      <c r="K699" s="44"/>
      <c r="L699" s="11">
        <v>123</v>
      </c>
      <c r="M699" s="44" t="s">
        <v>416</v>
      </c>
      <c r="N699" s="51">
        <v>20000</v>
      </c>
      <c r="O699" s="51">
        <v>20000</v>
      </c>
      <c r="P699" s="47" t="s">
        <v>1489</v>
      </c>
      <c r="Q699" s="47"/>
      <c r="R699" s="11"/>
      <c r="S699" s="11" t="s">
        <v>685</v>
      </c>
      <c r="T699" s="47" t="s">
        <v>1053</v>
      </c>
      <c r="U699" s="11" t="s">
        <v>40</v>
      </c>
      <c r="V699" s="11" t="s">
        <v>41</v>
      </c>
      <c r="W699" s="11" t="s">
        <v>42</v>
      </c>
      <c r="X699" s="11">
        <v>2015</v>
      </c>
      <c r="Y699" s="11">
        <v>31</v>
      </c>
      <c r="Z699" s="11" t="s">
        <v>687</v>
      </c>
      <c r="AA699" s="45" t="s">
        <v>408</v>
      </c>
      <c r="AB699" s="46">
        <v>35671</v>
      </c>
      <c r="AC699" s="45"/>
      <c r="AD699" s="47" t="s">
        <v>102</v>
      </c>
      <c r="AE699" s="47"/>
    </row>
    <row r="700" spans="1:31" s="58" customFormat="1" ht="13.15" customHeight="1" x14ac:dyDescent="0.25">
      <c r="A700" s="11">
        <v>2025</v>
      </c>
      <c r="B700" s="11">
        <v>12</v>
      </c>
      <c r="C700" s="11">
        <v>12</v>
      </c>
      <c r="D700" s="11">
        <v>16</v>
      </c>
      <c r="E700" s="11">
        <v>1</v>
      </c>
      <c r="F700" s="59">
        <v>40</v>
      </c>
      <c r="G700" s="11">
        <v>2369181</v>
      </c>
      <c r="H700" s="44" t="s">
        <v>409</v>
      </c>
      <c r="I700" s="44" t="s">
        <v>410</v>
      </c>
      <c r="J700" s="44" t="s">
        <v>35</v>
      </c>
      <c r="K700" s="44">
        <f>O700+O701</f>
        <v>6800000</v>
      </c>
      <c r="L700" s="11">
        <v>111</v>
      </c>
      <c r="M700" s="44" t="s">
        <v>411</v>
      </c>
      <c r="N700" s="44">
        <v>3400000</v>
      </c>
      <c r="O700" s="44">
        <v>3400000</v>
      </c>
      <c r="P700" s="47" t="s">
        <v>37</v>
      </c>
      <c r="Q700" s="47"/>
      <c r="R700" s="11"/>
      <c r="S700" s="11" t="s">
        <v>685</v>
      </c>
      <c r="T700" s="47" t="s">
        <v>412</v>
      </c>
      <c r="U700" s="11" t="s">
        <v>40</v>
      </c>
      <c r="V700" s="11" t="s">
        <v>41</v>
      </c>
      <c r="W700" s="11" t="s">
        <v>42</v>
      </c>
      <c r="X700" s="11">
        <v>2015</v>
      </c>
      <c r="Y700" s="11">
        <v>12</v>
      </c>
      <c r="Z700" s="11" t="s">
        <v>687</v>
      </c>
      <c r="AA700" s="45" t="s">
        <v>413</v>
      </c>
      <c r="AB700" s="46">
        <v>35563</v>
      </c>
      <c r="AC700" s="45"/>
      <c r="AD700" s="47" t="s">
        <v>102</v>
      </c>
      <c r="AE700" s="47"/>
    </row>
    <row r="701" spans="1:31" s="58" customFormat="1" ht="13.15" customHeight="1" x14ac:dyDescent="0.25">
      <c r="A701" s="11">
        <v>2025</v>
      </c>
      <c r="B701" s="11">
        <v>12</v>
      </c>
      <c r="C701" s="11">
        <v>12</v>
      </c>
      <c r="D701" s="11">
        <v>16</v>
      </c>
      <c r="E701" s="11">
        <v>1</v>
      </c>
      <c r="F701" s="59">
        <v>40</v>
      </c>
      <c r="G701" s="11">
        <v>2369181</v>
      </c>
      <c r="H701" s="44" t="s">
        <v>409</v>
      </c>
      <c r="I701" s="44" t="s">
        <v>410</v>
      </c>
      <c r="J701" s="44" t="s">
        <v>35</v>
      </c>
      <c r="K701" s="44"/>
      <c r="L701" s="11">
        <v>114</v>
      </c>
      <c r="M701" s="44" t="s">
        <v>411</v>
      </c>
      <c r="N701" s="44">
        <v>3400000</v>
      </c>
      <c r="O701" s="44">
        <v>3400000</v>
      </c>
      <c r="P701" s="47" t="s">
        <v>1490</v>
      </c>
      <c r="Q701" s="47"/>
      <c r="R701" s="11"/>
      <c r="S701" s="11" t="s">
        <v>685</v>
      </c>
      <c r="T701" s="47" t="s">
        <v>412</v>
      </c>
      <c r="U701" s="11" t="s">
        <v>40</v>
      </c>
      <c r="V701" s="11" t="s">
        <v>41</v>
      </c>
      <c r="W701" s="11" t="s">
        <v>42</v>
      </c>
      <c r="X701" s="11">
        <v>2015</v>
      </c>
      <c r="Y701" s="11">
        <v>12</v>
      </c>
      <c r="Z701" s="11" t="s">
        <v>687</v>
      </c>
      <c r="AA701" s="45" t="s">
        <v>413</v>
      </c>
      <c r="AB701" s="46">
        <v>35563</v>
      </c>
      <c r="AC701" s="45"/>
      <c r="AD701" s="47" t="s">
        <v>102</v>
      </c>
      <c r="AE701" s="47"/>
    </row>
    <row r="702" spans="1:31" s="58" customFormat="1" ht="13.15" customHeight="1" x14ac:dyDescent="0.25">
      <c r="A702" s="11">
        <v>2025</v>
      </c>
      <c r="B702" s="11">
        <v>12</v>
      </c>
      <c r="C702" s="11">
        <v>12</v>
      </c>
      <c r="D702" s="11">
        <v>16</v>
      </c>
      <c r="E702" s="11">
        <v>1</v>
      </c>
      <c r="F702" s="59">
        <v>40</v>
      </c>
      <c r="G702" s="11">
        <v>2574741</v>
      </c>
      <c r="H702" s="44" t="s">
        <v>414</v>
      </c>
      <c r="I702" s="44" t="s">
        <v>415</v>
      </c>
      <c r="J702" s="44" t="s">
        <v>35</v>
      </c>
      <c r="K702" s="44">
        <f>O702+O703+O704+O705+O706+O707+O708+O709</f>
        <v>7434000</v>
      </c>
      <c r="L702" s="11">
        <v>111</v>
      </c>
      <c r="M702" s="44" t="s">
        <v>416</v>
      </c>
      <c r="N702" s="44">
        <v>3200000</v>
      </c>
      <c r="O702" s="44">
        <v>3200000</v>
      </c>
      <c r="P702" s="47" t="s">
        <v>37</v>
      </c>
      <c r="Q702" s="47"/>
      <c r="R702" s="11"/>
      <c r="S702" s="11" t="s">
        <v>685</v>
      </c>
      <c r="T702" s="47" t="s">
        <v>1249</v>
      </c>
      <c r="U702" s="11" t="s">
        <v>40</v>
      </c>
      <c r="V702" s="11" t="s">
        <v>41</v>
      </c>
      <c r="W702" s="11" t="s">
        <v>42</v>
      </c>
      <c r="X702" s="11">
        <v>2007</v>
      </c>
      <c r="Y702" s="11">
        <v>1</v>
      </c>
      <c r="Z702" s="11" t="s">
        <v>687</v>
      </c>
      <c r="AA702" s="45" t="s">
        <v>417</v>
      </c>
      <c r="AB702" s="46">
        <v>39226</v>
      </c>
      <c r="AC702" s="45"/>
      <c r="AD702" s="47" t="s">
        <v>102</v>
      </c>
      <c r="AE702" s="47"/>
    </row>
    <row r="703" spans="1:31" s="58" customFormat="1" ht="13.15" customHeight="1" x14ac:dyDescent="0.25">
      <c r="A703" s="11">
        <v>2025</v>
      </c>
      <c r="B703" s="11">
        <v>12</v>
      </c>
      <c r="C703" s="11">
        <v>12</v>
      </c>
      <c r="D703" s="11">
        <v>16</v>
      </c>
      <c r="E703" s="11">
        <v>1</v>
      </c>
      <c r="F703" s="59">
        <v>40</v>
      </c>
      <c r="G703" s="11">
        <v>2574741</v>
      </c>
      <c r="H703" s="44" t="s">
        <v>414</v>
      </c>
      <c r="I703" s="44" t="s">
        <v>415</v>
      </c>
      <c r="J703" s="44" t="s">
        <v>35</v>
      </c>
      <c r="K703" s="44"/>
      <c r="L703" s="11">
        <v>123</v>
      </c>
      <c r="M703" s="44" t="s">
        <v>416</v>
      </c>
      <c r="N703" s="44">
        <v>384000</v>
      </c>
      <c r="O703" s="44">
        <v>384000</v>
      </c>
      <c r="P703" s="47" t="s">
        <v>1485</v>
      </c>
      <c r="Q703" s="47"/>
      <c r="R703" s="11"/>
      <c r="S703" s="11" t="s">
        <v>685</v>
      </c>
      <c r="T703" s="47" t="s">
        <v>1249</v>
      </c>
      <c r="U703" s="11" t="s">
        <v>40</v>
      </c>
      <c r="V703" s="11" t="s">
        <v>41</v>
      </c>
      <c r="W703" s="11" t="s">
        <v>42</v>
      </c>
      <c r="X703" s="11">
        <v>2007</v>
      </c>
      <c r="Y703" s="11">
        <v>1</v>
      </c>
      <c r="Z703" s="11" t="s">
        <v>687</v>
      </c>
      <c r="AA703" s="45" t="s">
        <v>417</v>
      </c>
      <c r="AB703" s="46">
        <v>39226</v>
      </c>
      <c r="AC703" s="45"/>
      <c r="AD703" s="47" t="s">
        <v>102</v>
      </c>
      <c r="AE703" s="47"/>
    </row>
    <row r="704" spans="1:31" s="58" customFormat="1" ht="13.15" customHeight="1" x14ac:dyDescent="0.25">
      <c r="A704" s="11">
        <v>2025</v>
      </c>
      <c r="B704" s="11">
        <v>12</v>
      </c>
      <c r="C704" s="11">
        <v>12</v>
      </c>
      <c r="D704" s="11">
        <v>16</v>
      </c>
      <c r="E704" s="11">
        <v>1</v>
      </c>
      <c r="F704" s="59">
        <v>40</v>
      </c>
      <c r="G704" s="11">
        <v>2574741</v>
      </c>
      <c r="H704" s="44" t="s">
        <v>414</v>
      </c>
      <c r="I704" s="44" t="s">
        <v>415</v>
      </c>
      <c r="J704" s="44" t="s">
        <v>35</v>
      </c>
      <c r="K704" s="44"/>
      <c r="L704" s="11">
        <v>123</v>
      </c>
      <c r="M704" s="44" t="s">
        <v>416</v>
      </c>
      <c r="N704" s="44">
        <v>360000</v>
      </c>
      <c r="O704" s="44">
        <v>360000</v>
      </c>
      <c r="P704" s="47" t="s">
        <v>1486</v>
      </c>
      <c r="Q704" s="47"/>
      <c r="R704" s="11"/>
      <c r="S704" s="11" t="s">
        <v>685</v>
      </c>
      <c r="T704" s="47" t="s">
        <v>1249</v>
      </c>
      <c r="U704" s="11" t="s">
        <v>40</v>
      </c>
      <c r="V704" s="11" t="s">
        <v>41</v>
      </c>
      <c r="W704" s="11" t="s">
        <v>42</v>
      </c>
      <c r="X704" s="11">
        <v>2007</v>
      </c>
      <c r="Y704" s="11">
        <v>1</v>
      </c>
      <c r="Z704" s="11" t="s">
        <v>687</v>
      </c>
      <c r="AA704" s="45" t="s">
        <v>417</v>
      </c>
      <c r="AB704" s="46">
        <v>39226</v>
      </c>
      <c r="AC704" s="45"/>
      <c r="AD704" s="47" t="s">
        <v>102</v>
      </c>
      <c r="AE704" s="47"/>
    </row>
    <row r="705" spans="1:31" s="58" customFormat="1" ht="13.15" customHeight="1" x14ac:dyDescent="0.25">
      <c r="A705" s="11">
        <v>2025</v>
      </c>
      <c r="B705" s="11">
        <v>12</v>
      </c>
      <c r="C705" s="11">
        <v>12</v>
      </c>
      <c r="D705" s="11">
        <v>16</v>
      </c>
      <c r="E705" s="11">
        <v>1</v>
      </c>
      <c r="F705" s="59">
        <v>40</v>
      </c>
      <c r="G705" s="11">
        <v>2574741</v>
      </c>
      <c r="H705" s="44" t="s">
        <v>414</v>
      </c>
      <c r="I705" s="44" t="s">
        <v>415</v>
      </c>
      <c r="J705" s="44" t="s">
        <v>35</v>
      </c>
      <c r="K705" s="44"/>
      <c r="L705" s="11">
        <v>114</v>
      </c>
      <c r="M705" s="44" t="s">
        <v>416</v>
      </c>
      <c r="N705" s="44">
        <v>3200000</v>
      </c>
      <c r="O705" s="44">
        <v>3200000</v>
      </c>
      <c r="P705" s="47" t="s">
        <v>1490</v>
      </c>
      <c r="Q705" s="47"/>
      <c r="R705" s="11"/>
      <c r="S705" s="11" t="s">
        <v>685</v>
      </c>
      <c r="T705" s="47" t="s">
        <v>1249</v>
      </c>
      <c r="U705" s="11" t="s">
        <v>40</v>
      </c>
      <c r="V705" s="11" t="s">
        <v>41</v>
      </c>
      <c r="W705" s="11" t="s">
        <v>42</v>
      </c>
      <c r="X705" s="11">
        <v>2007</v>
      </c>
      <c r="Y705" s="11">
        <v>1</v>
      </c>
      <c r="Z705" s="11" t="s">
        <v>687</v>
      </c>
      <c r="AA705" s="45" t="s">
        <v>417</v>
      </c>
      <c r="AB705" s="46">
        <v>39226</v>
      </c>
      <c r="AC705" s="45"/>
      <c r="AD705" s="47" t="s">
        <v>102</v>
      </c>
      <c r="AE705" s="47"/>
    </row>
    <row r="706" spans="1:31" s="58" customFormat="1" ht="13.15" customHeight="1" x14ac:dyDescent="0.25">
      <c r="A706" s="11">
        <v>2025</v>
      </c>
      <c r="B706" s="11">
        <v>12</v>
      </c>
      <c r="C706" s="11">
        <v>12</v>
      </c>
      <c r="D706" s="11">
        <v>16</v>
      </c>
      <c r="E706" s="11">
        <v>1</v>
      </c>
      <c r="F706" s="59">
        <v>40</v>
      </c>
      <c r="G706" s="11">
        <v>2574741</v>
      </c>
      <c r="H706" s="44" t="s">
        <v>414</v>
      </c>
      <c r="I706" s="44" t="s">
        <v>415</v>
      </c>
      <c r="J706" s="44" t="s">
        <v>35</v>
      </c>
      <c r="K706" s="44"/>
      <c r="L706" s="11">
        <v>125</v>
      </c>
      <c r="M706" s="44" t="s">
        <v>416</v>
      </c>
      <c r="N706" s="44">
        <v>24000</v>
      </c>
      <c r="O706" s="44">
        <v>24000</v>
      </c>
      <c r="P706" s="47" t="s">
        <v>1494</v>
      </c>
      <c r="Q706" s="47"/>
      <c r="R706" s="11"/>
      <c r="S706" s="11" t="s">
        <v>685</v>
      </c>
      <c r="T706" s="47" t="s">
        <v>1249</v>
      </c>
      <c r="U706" s="11" t="s">
        <v>40</v>
      </c>
      <c r="V706" s="11" t="s">
        <v>41</v>
      </c>
      <c r="W706" s="11" t="s">
        <v>42</v>
      </c>
      <c r="X706" s="11">
        <v>2007</v>
      </c>
      <c r="Y706" s="11">
        <v>1</v>
      </c>
      <c r="Z706" s="11" t="s">
        <v>687</v>
      </c>
      <c r="AA706" s="45" t="s">
        <v>417</v>
      </c>
      <c r="AB706" s="46">
        <v>39226</v>
      </c>
      <c r="AC706" s="45"/>
      <c r="AD706" s="47" t="s">
        <v>102</v>
      </c>
      <c r="AE706" s="47"/>
    </row>
    <row r="707" spans="1:31" s="58" customFormat="1" ht="13.15" customHeight="1" x14ac:dyDescent="0.25">
      <c r="A707" s="11">
        <v>2025</v>
      </c>
      <c r="B707" s="11">
        <v>12</v>
      </c>
      <c r="C707" s="11">
        <v>12</v>
      </c>
      <c r="D707" s="11">
        <v>16</v>
      </c>
      <c r="E707" s="11">
        <v>1</v>
      </c>
      <c r="F707" s="59">
        <v>40</v>
      </c>
      <c r="G707" s="11">
        <v>2574741</v>
      </c>
      <c r="H707" s="44" t="s">
        <v>414</v>
      </c>
      <c r="I707" s="44" t="s">
        <v>415</v>
      </c>
      <c r="J707" s="44" t="s">
        <v>35</v>
      </c>
      <c r="K707" s="44"/>
      <c r="L707" s="11">
        <v>123</v>
      </c>
      <c r="M707" s="44" t="s">
        <v>416</v>
      </c>
      <c r="N707" s="51">
        <v>234000</v>
      </c>
      <c r="O707" s="51">
        <v>234000</v>
      </c>
      <c r="P707" s="47" t="s">
        <v>1499</v>
      </c>
      <c r="Q707" s="47"/>
      <c r="R707" s="11"/>
      <c r="S707" s="11" t="s">
        <v>685</v>
      </c>
      <c r="T707" s="47" t="s">
        <v>1249</v>
      </c>
      <c r="U707" s="11" t="s">
        <v>40</v>
      </c>
      <c r="V707" s="11" t="s">
        <v>41</v>
      </c>
      <c r="W707" s="11" t="s">
        <v>42</v>
      </c>
      <c r="X707" s="11">
        <v>2007</v>
      </c>
      <c r="Y707" s="11">
        <v>1</v>
      </c>
      <c r="Z707" s="11" t="s">
        <v>687</v>
      </c>
      <c r="AA707" s="45" t="s">
        <v>417</v>
      </c>
      <c r="AB707" s="46">
        <v>39226</v>
      </c>
      <c r="AC707" s="45"/>
      <c r="AD707" s="47" t="s">
        <v>102</v>
      </c>
      <c r="AE707" s="47"/>
    </row>
    <row r="708" spans="1:31" s="58" customFormat="1" ht="13.15" customHeight="1" x14ac:dyDescent="0.25">
      <c r="A708" s="11">
        <v>2025</v>
      </c>
      <c r="B708" s="11">
        <v>12</v>
      </c>
      <c r="C708" s="11">
        <v>12</v>
      </c>
      <c r="D708" s="11">
        <v>16</v>
      </c>
      <c r="E708" s="11">
        <v>1</v>
      </c>
      <c r="F708" s="59">
        <v>40</v>
      </c>
      <c r="G708" s="11">
        <v>2574741</v>
      </c>
      <c r="H708" s="44" t="s">
        <v>414</v>
      </c>
      <c r="I708" s="44" t="s">
        <v>415</v>
      </c>
      <c r="J708" s="44" t="s">
        <v>35</v>
      </c>
      <c r="K708" s="44"/>
      <c r="L708" s="11">
        <v>123</v>
      </c>
      <c r="M708" s="44" t="s">
        <v>416</v>
      </c>
      <c r="N708" s="44">
        <v>30000</v>
      </c>
      <c r="O708" s="44">
        <v>30000</v>
      </c>
      <c r="P708" s="47" t="s">
        <v>1500</v>
      </c>
      <c r="Q708" s="47"/>
      <c r="R708" s="11"/>
      <c r="S708" s="11" t="s">
        <v>685</v>
      </c>
      <c r="T708" s="47" t="s">
        <v>1249</v>
      </c>
      <c r="U708" s="11" t="s">
        <v>40</v>
      </c>
      <c r="V708" s="11" t="s">
        <v>41</v>
      </c>
      <c r="W708" s="11" t="s">
        <v>42</v>
      </c>
      <c r="X708" s="11">
        <v>2007</v>
      </c>
      <c r="Y708" s="11">
        <v>1</v>
      </c>
      <c r="Z708" s="11" t="s">
        <v>687</v>
      </c>
      <c r="AA708" s="45" t="s">
        <v>417</v>
      </c>
      <c r="AB708" s="46">
        <v>39226</v>
      </c>
      <c r="AC708" s="45"/>
      <c r="AD708" s="47" t="s">
        <v>102</v>
      </c>
      <c r="AE708" s="47"/>
    </row>
    <row r="709" spans="1:31" s="58" customFormat="1" ht="13.15" customHeight="1" x14ac:dyDescent="0.25">
      <c r="A709" s="11">
        <v>2025</v>
      </c>
      <c r="B709" s="11">
        <v>12</v>
      </c>
      <c r="C709" s="11">
        <v>12</v>
      </c>
      <c r="D709" s="11">
        <v>16</v>
      </c>
      <c r="E709" s="11">
        <v>1</v>
      </c>
      <c r="F709" s="59">
        <v>40</v>
      </c>
      <c r="G709" s="11">
        <v>2574741</v>
      </c>
      <c r="H709" s="44" t="s">
        <v>414</v>
      </c>
      <c r="I709" s="44" t="s">
        <v>415</v>
      </c>
      <c r="J709" s="44" t="s">
        <v>35</v>
      </c>
      <c r="K709" s="44"/>
      <c r="L709" s="11">
        <v>125</v>
      </c>
      <c r="M709" s="44" t="s">
        <v>416</v>
      </c>
      <c r="N709" s="51">
        <v>2000</v>
      </c>
      <c r="O709" s="51">
        <v>2000</v>
      </c>
      <c r="P709" s="47" t="s">
        <v>1504</v>
      </c>
      <c r="Q709" s="47"/>
      <c r="R709" s="11"/>
      <c r="S709" s="11" t="s">
        <v>685</v>
      </c>
      <c r="T709" s="47" t="s">
        <v>1249</v>
      </c>
      <c r="U709" s="11" t="s">
        <v>40</v>
      </c>
      <c r="V709" s="11" t="s">
        <v>41</v>
      </c>
      <c r="W709" s="11" t="s">
        <v>42</v>
      </c>
      <c r="X709" s="11">
        <v>2007</v>
      </c>
      <c r="Y709" s="11">
        <v>1</v>
      </c>
      <c r="Z709" s="11" t="s">
        <v>687</v>
      </c>
      <c r="AA709" s="45" t="s">
        <v>417</v>
      </c>
      <c r="AB709" s="46">
        <v>39226</v>
      </c>
      <c r="AC709" s="45"/>
      <c r="AD709" s="47" t="s">
        <v>102</v>
      </c>
      <c r="AE709" s="47"/>
    </row>
    <row r="710" spans="1:31" s="58" customFormat="1" ht="13.15" customHeight="1" x14ac:dyDescent="0.25">
      <c r="A710" s="11">
        <v>2025</v>
      </c>
      <c r="B710" s="11">
        <v>12</v>
      </c>
      <c r="C710" s="11">
        <v>12</v>
      </c>
      <c r="D710" s="11">
        <v>16</v>
      </c>
      <c r="E710" s="11">
        <v>1</v>
      </c>
      <c r="F710" s="59">
        <v>40</v>
      </c>
      <c r="G710" s="11">
        <v>4918810</v>
      </c>
      <c r="H710" s="44" t="s">
        <v>750</v>
      </c>
      <c r="I710" s="44" t="s">
        <v>751</v>
      </c>
      <c r="J710" s="44" t="s">
        <v>35</v>
      </c>
      <c r="K710" s="44">
        <f>O710+O711+O712+O714+O713+O715+O716+O717+O718+O719+O720</f>
        <v>10013778</v>
      </c>
      <c r="L710" s="11">
        <v>111</v>
      </c>
      <c r="M710" s="44" t="s">
        <v>416</v>
      </c>
      <c r="N710" s="44">
        <v>3200000</v>
      </c>
      <c r="O710" s="44">
        <v>3200000</v>
      </c>
      <c r="P710" s="47" t="s">
        <v>37</v>
      </c>
      <c r="Q710" s="47"/>
      <c r="R710" s="11"/>
      <c r="S710" s="11" t="s">
        <v>752</v>
      </c>
      <c r="T710" s="47" t="s">
        <v>753</v>
      </c>
      <c r="U710" s="11" t="s">
        <v>40</v>
      </c>
      <c r="V710" s="11" t="s">
        <v>41</v>
      </c>
      <c r="W710" s="11"/>
      <c r="X710" s="11">
        <v>2023</v>
      </c>
      <c r="Y710" s="11">
        <v>39</v>
      </c>
      <c r="Z710" s="11" t="s">
        <v>687</v>
      </c>
      <c r="AA710" s="45" t="s">
        <v>52</v>
      </c>
      <c r="AB710" s="46">
        <v>44927</v>
      </c>
      <c r="AC710" s="45"/>
      <c r="AD710" s="47" t="s">
        <v>102</v>
      </c>
      <c r="AE710" s="47"/>
    </row>
    <row r="711" spans="1:31" s="58" customFormat="1" ht="13.15" customHeight="1" x14ac:dyDescent="0.25">
      <c r="A711" s="11">
        <v>2025</v>
      </c>
      <c r="B711" s="11">
        <v>12</v>
      </c>
      <c r="C711" s="11">
        <v>12</v>
      </c>
      <c r="D711" s="11">
        <v>16</v>
      </c>
      <c r="E711" s="11">
        <v>1</v>
      </c>
      <c r="F711" s="59">
        <v>40</v>
      </c>
      <c r="G711" s="11">
        <v>4918810</v>
      </c>
      <c r="H711" s="44" t="s">
        <v>750</v>
      </c>
      <c r="I711" s="44" t="s">
        <v>751</v>
      </c>
      <c r="J711" s="44" t="s">
        <v>35</v>
      </c>
      <c r="K711" s="44"/>
      <c r="L711" s="11">
        <v>133</v>
      </c>
      <c r="M711" s="44" t="s">
        <v>416</v>
      </c>
      <c r="N711" s="44">
        <v>960000</v>
      </c>
      <c r="O711" s="44">
        <v>960000</v>
      </c>
      <c r="P711" s="47" t="s">
        <v>53</v>
      </c>
      <c r="Q711" s="47"/>
      <c r="R711" s="11"/>
      <c r="S711" s="11" t="s">
        <v>752</v>
      </c>
      <c r="T711" s="47" t="s">
        <v>753</v>
      </c>
      <c r="U711" s="11" t="s">
        <v>40</v>
      </c>
      <c r="V711" s="11" t="s">
        <v>41</v>
      </c>
      <c r="W711" s="11"/>
      <c r="X711" s="11">
        <v>2023</v>
      </c>
      <c r="Y711" s="11">
        <v>39</v>
      </c>
      <c r="Z711" s="11" t="s">
        <v>687</v>
      </c>
      <c r="AA711" s="45" t="s">
        <v>52</v>
      </c>
      <c r="AB711" s="46">
        <v>44927</v>
      </c>
      <c r="AC711" s="45"/>
      <c r="AD711" s="47" t="s">
        <v>102</v>
      </c>
      <c r="AE711" s="47"/>
    </row>
    <row r="712" spans="1:31" s="58" customFormat="1" ht="13.15" customHeight="1" x14ac:dyDescent="0.25">
      <c r="A712" s="11">
        <v>2025</v>
      </c>
      <c r="B712" s="11">
        <v>12</v>
      </c>
      <c r="C712" s="11">
        <v>12</v>
      </c>
      <c r="D712" s="11">
        <v>16</v>
      </c>
      <c r="E712" s="11">
        <v>1</v>
      </c>
      <c r="F712" s="59">
        <v>40</v>
      </c>
      <c r="G712" s="11">
        <v>4918810</v>
      </c>
      <c r="H712" s="44" t="s">
        <v>750</v>
      </c>
      <c r="I712" s="44" t="s">
        <v>751</v>
      </c>
      <c r="J712" s="44" t="s">
        <v>35</v>
      </c>
      <c r="K712" s="44"/>
      <c r="L712" s="11">
        <v>123</v>
      </c>
      <c r="M712" s="44" t="s">
        <v>416</v>
      </c>
      <c r="N712" s="44">
        <v>408000</v>
      </c>
      <c r="O712" s="44">
        <v>408000</v>
      </c>
      <c r="P712" s="47" t="s">
        <v>1485</v>
      </c>
      <c r="Q712" s="47"/>
      <c r="R712" s="11"/>
      <c r="S712" s="11" t="s">
        <v>752</v>
      </c>
      <c r="T712" s="47" t="s">
        <v>753</v>
      </c>
      <c r="U712" s="11" t="s">
        <v>40</v>
      </c>
      <c r="V712" s="11" t="s">
        <v>41</v>
      </c>
      <c r="W712" s="11"/>
      <c r="X712" s="11">
        <v>2023</v>
      </c>
      <c r="Y712" s="11">
        <v>39</v>
      </c>
      <c r="Z712" s="11" t="s">
        <v>687</v>
      </c>
      <c r="AA712" s="45" t="s">
        <v>52</v>
      </c>
      <c r="AB712" s="46">
        <v>44927</v>
      </c>
      <c r="AC712" s="45"/>
      <c r="AD712" s="47" t="s">
        <v>102</v>
      </c>
      <c r="AE712" s="47"/>
    </row>
    <row r="713" spans="1:31" s="58" customFormat="1" ht="13.15" customHeight="1" x14ac:dyDescent="0.25">
      <c r="A713" s="11">
        <v>2025</v>
      </c>
      <c r="B713" s="11">
        <v>12</v>
      </c>
      <c r="C713" s="11">
        <v>12</v>
      </c>
      <c r="D713" s="11">
        <v>16</v>
      </c>
      <c r="E713" s="11">
        <v>1</v>
      </c>
      <c r="F713" s="59">
        <v>40</v>
      </c>
      <c r="G713" s="11">
        <v>4918810</v>
      </c>
      <c r="H713" s="44" t="s">
        <v>750</v>
      </c>
      <c r="I713" s="44" t="s">
        <v>751</v>
      </c>
      <c r="J713" s="44" t="s">
        <v>35</v>
      </c>
      <c r="K713" s="44"/>
      <c r="L713" s="11">
        <v>123</v>
      </c>
      <c r="M713" s="44" t="s">
        <v>416</v>
      </c>
      <c r="N713" s="44">
        <v>408000</v>
      </c>
      <c r="O713" s="44">
        <v>408000</v>
      </c>
      <c r="P713" s="47" t="s">
        <v>1486</v>
      </c>
      <c r="Q713" s="47"/>
      <c r="R713" s="11"/>
      <c r="S713" s="11" t="s">
        <v>752</v>
      </c>
      <c r="T713" s="47" t="s">
        <v>753</v>
      </c>
      <c r="U713" s="11" t="s">
        <v>40</v>
      </c>
      <c r="V713" s="11" t="s">
        <v>41</v>
      </c>
      <c r="W713" s="11"/>
      <c r="X713" s="11">
        <v>2023</v>
      </c>
      <c r="Y713" s="11">
        <v>39</v>
      </c>
      <c r="Z713" s="11" t="s">
        <v>687</v>
      </c>
      <c r="AA713" s="45" t="s">
        <v>52</v>
      </c>
      <c r="AB713" s="46">
        <v>44927</v>
      </c>
      <c r="AC713" s="45"/>
      <c r="AD713" s="47" t="s">
        <v>102</v>
      </c>
      <c r="AE713" s="47"/>
    </row>
    <row r="714" spans="1:31" s="58" customFormat="1" ht="13.15" customHeight="1" x14ac:dyDescent="0.25">
      <c r="A714" s="11">
        <v>2025</v>
      </c>
      <c r="B714" s="11">
        <v>12</v>
      </c>
      <c r="C714" s="11">
        <v>12</v>
      </c>
      <c r="D714" s="11">
        <v>16</v>
      </c>
      <c r="E714" s="11">
        <v>1</v>
      </c>
      <c r="F714" s="59">
        <v>40</v>
      </c>
      <c r="G714" s="11">
        <v>4918810</v>
      </c>
      <c r="H714" s="44" t="s">
        <v>750</v>
      </c>
      <c r="I714" s="44" t="s">
        <v>751</v>
      </c>
      <c r="J714" s="44" t="s">
        <v>35</v>
      </c>
      <c r="K714" s="44"/>
      <c r="L714" s="11">
        <v>114</v>
      </c>
      <c r="M714" s="44" t="s">
        <v>416</v>
      </c>
      <c r="N714" s="44">
        <v>3200000</v>
      </c>
      <c r="O714" s="44">
        <v>3200000</v>
      </c>
      <c r="P714" s="47" t="s">
        <v>1490</v>
      </c>
      <c r="Q714" s="47"/>
      <c r="R714" s="11"/>
      <c r="S714" s="11" t="s">
        <v>752</v>
      </c>
      <c r="T714" s="47" t="s">
        <v>753</v>
      </c>
      <c r="U714" s="11" t="s">
        <v>40</v>
      </c>
      <c r="V714" s="11" t="s">
        <v>41</v>
      </c>
      <c r="W714" s="11"/>
      <c r="X714" s="11">
        <v>2023</v>
      </c>
      <c r="Y714" s="11">
        <v>39</v>
      </c>
      <c r="Z714" s="11" t="s">
        <v>687</v>
      </c>
      <c r="AA714" s="45" t="s">
        <v>52</v>
      </c>
      <c r="AB714" s="46">
        <v>44927</v>
      </c>
      <c r="AC714" s="45"/>
      <c r="AD714" s="47" t="s">
        <v>102</v>
      </c>
      <c r="AE714" s="47"/>
    </row>
    <row r="715" spans="1:31" s="58" customFormat="1" ht="13.15" customHeight="1" x14ac:dyDescent="0.25">
      <c r="A715" s="11">
        <v>2025</v>
      </c>
      <c r="B715" s="11">
        <v>12</v>
      </c>
      <c r="C715" s="11">
        <v>12</v>
      </c>
      <c r="D715" s="11">
        <v>16</v>
      </c>
      <c r="E715" s="11">
        <v>1</v>
      </c>
      <c r="F715" s="59">
        <v>40</v>
      </c>
      <c r="G715" s="11">
        <v>4918810</v>
      </c>
      <c r="H715" s="44" t="s">
        <v>750</v>
      </c>
      <c r="I715" s="44" t="s">
        <v>751</v>
      </c>
      <c r="J715" s="44" t="s">
        <v>35</v>
      </c>
      <c r="K715" s="44"/>
      <c r="L715" s="11">
        <v>133</v>
      </c>
      <c r="M715" s="44" t="s">
        <v>416</v>
      </c>
      <c r="N715" s="44">
        <v>960000</v>
      </c>
      <c r="O715" s="44">
        <v>960000</v>
      </c>
      <c r="P715" s="47" t="s">
        <v>1483</v>
      </c>
      <c r="Q715" s="47"/>
      <c r="R715" s="11"/>
      <c r="S715" s="11" t="s">
        <v>752</v>
      </c>
      <c r="T715" s="47" t="s">
        <v>753</v>
      </c>
      <c r="U715" s="11" t="s">
        <v>40</v>
      </c>
      <c r="V715" s="11" t="s">
        <v>41</v>
      </c>
      <c r="W715" s="11"/>
      <c r="X715" s="11">
        <v>2023</v>
      </c>
      <c r="Y715" s="11">
        <v>39</v>
      </c>
      <c r="Z715" s="11" t="s">
        <v>687</v>
      </c>
      <c r="AA715" s="45" t="s">
        <v>52</v>
      </c>
      <c r="AB715" s="46">
        <v>44927</v>
      </c>
      <c r="AC715" s="45"/>
      <c r="AD715" s="47" t="s">
        <v>102</v>
      </c>
      <c r="AE715" s="47"/>
    </row>
    <row r="716" spans="1:31" s="58" customFormat="1" ht="13.15" customHeight="1" x14ac:dyDescent="0.25">
      <c r="A716" s="11">
        <v>2025</v>
      </c>
      <c r="B716" s="11">
        <v>12</v>
      </c>
      <c r="C716" s="11">
        <v>12</v>
      </c>
      <c r="D716" s="11">
        <v>16</v>
      </c>
      <c r="E716" s="11">
        <v>1</v>
      </c>
      <c r="F716" s="59">
        <v>40</v>
      </c>
      <c r="G716" s="11">
        <v>4918810</v>
      </c>
      <c r="H716" s="44" t="s">
        <v>750</v>
      </c>
      <c r="I716" s="44" t="s">
        <v>751</v>
      </c>
      <c r="J716" s="44" t="s">
        <v>35</v>
      </c>
      <c r="K716" s="44"/>
      <c r="L716" s="11">
        <v>123</v>
      </c>
      <c r="M716" s="44" t="s">
        <v>416</v>
      </c>
      <c r="N716" s="51">
        <v>406000</v>
      </c>
      <c r="O716" s="51">
        <v>406000</v>
      </c>
      <c r="P716" s="47" t="s">
        <v>1499</v>
      </c>
      <c r="Q716" s="47"/>
      <c r="R716" s="11"/>
      <c r="S716" s="11" t="s">
        <v>752</v>
      </c>
      <c r="T716" s="47" t="s">
        <v>753</v>
      </c>
      <c r="U716" s="11" t="s">
        <v>40</v>
      </c>
      <c r="V716" s="11" t="s">
        <v>41</v>
      </c>
      <c r="W716" s="11"/>
      <c r="X716" s="11">
        <v>2023</v>
      </c>
      <c r="Y716" s="11">
        <v>39</v>
      </c>
      <c r="Z716" s="11" t="s">
        <v>687</v>
      </c>
      <c r="AA716" s="45" t="s">
        <v>52</v>
      </c>
      <c r="AB716" s="46">
        <v>44927</v>
      </c>
      <c r="AC716" s="45"/>
      <c r="AD716" s="47" t="s">
        <v>102</v>
      </c>
      <c r="AE716" s="47"/>
    </row>
    <row r="717" spans="1:31" s="58" customFormat="1" ht="13.15" customHeight="1" x14ac:dyDescent="0.25">
      <c r="A717" s="11">
        <v>2025</v>
      </c>
      <c r="B717" s="11">
        <v>12</v>
      </c>
      <c r="C717" s="11">
        <v>12</v>
      </c>
      <c r="D717" s="11">
        <v>16</v>
      </c>
      <c r="E717" s="11">
        <v>1</v>
      </c>
      <c r="F717" s="59">
        <v>40</v>
      </c>
      <c r="G717" s="11">
        <v>4918810</v>
      </c>
      <c r="H717" s="44" t="s">
        <v>750</v>
      </c>
      <c r="I717" s="44" t="s">
        <v>751</v>
      </c>
      <c r="J717" s="44" t="s">
        <v>35</v>
      </c>
      <c r="K717" s="44"/>
      <c r="L717" s="11">
        <v>125</v>
      </c>
      <c r="M717" s="44" t="s">
        <v>416</v>
      </c>
      <c r="N717" s="44">
        <v>328000</v>
      </c>
      <c r="O717" s="44">
        <v>328000</v>
      </c>
      <c r="P717" s="47" t="s">
        <v>1505</v>
      </c>
      <c r="Q717" s="47"/>
      <c r="R717" s="11"/>
      <c r="S717" s="11" t="s">
        <v>752</v>
      </c>
      <c r="T717" s="47" t="s">
        <v>753</v>
      </c>
      <c r="U717" s="11" t="s">
        <v>40</v>
      </c>
      <c r="V717" s="11" t="s">
        <v>41</v>
      </c>
      <c r="W717" s="11"/>
      <c r="X717" s="11">
        <v>2023</v>
      </c>
      <c r="Y717" s="11">
        <v>39</v>
      </c>
      <c r="Z717" s="11" t="s">
        <v>687</v>
      </c>
      <c r="AA717" s="45" t="s">
        <v>52</v>
      </c>
      <c r="AB717" s="46">
        <v>44927</v>
      </c>
      <c r="AC717" s="45"/>
      <c r="AD717" s="47" t="s">
        <v>102</v>
      </c>
      <c r="AE717" s="47"/>
    </row>
    <row r="718" spans="1:31" s="58" customFormat="1" ht="13.15" customHeight="1" x14ac:dyDescent="0.25">
      <c r="A718" s="11">
        <v>2025</v>
      </c>
      <c r="B718" s="11">
        <v>12</v>
      </c>
      <c r="C718" s="11">
        <v>12</v>
      </c>
      <c r="D718" s="11">
        <v>16</v>
      </c>
      <c r="E718" s="11">
        <v>1</v>
      </c>
      <c r="F718" s="59">
        <v>40</v>
      </c>
      <c r="G718" s="11">
        <v>4918810</v>
      </c>
      <c r="H718" s="44" t="s">
        <v>750</v>
      </c>
      <c r="I718" s="44" t="s">
        <v>751</v>
      </c>
      <c r="J718" s="44" t="s">
        <v>35</v>
      </c>
      <c r="K718" s="44"/>
      <c r="L718" s="11">
        <v>125</v>
      </c>
      <c r="M718" s="44" t="s">
        <v>416</v>
      </c>
      <c r="N718" s="44">
        <v>82444</v>
      </c>
      <c r="O718" s="44">
        <v>82444</v>
      </c>
      <c r="P718" s="47" t="s">
        <v>1504</v>
      </c>
      <c r="Q718" s="47"/>
      <c r="R718" s="11"/>
      <c r="S718" s="11" t="s">
        <v>752</v>
      </c>
      <c r="T718" s="47" t="s">
        <v>753</v>
      </c>
      <c r="U718" s="11" t="s">
        <v>40</v>
      </c>
      <c r="V718" s="11" t="s">
        <v>41</v>
      </c>
      <c r="W718" s="11"/>
      <c r="X718" s="11">
        <v>2023</v>
      </c>
      <c r="Y718" s="11">
        <v>39</v>
      </c>
      <c r="Z718" s="11" t="s">
        <v>687</v>
      </c>
      <c r="AA718" s="45" t="s">
        <v>52</v>
      </c>
      <c r="AB718" s="46">
        <v>44927</v>
      </c>
      <c r="AC718" s="45"/>
      <c r="AD718" s="47" t="s">
        <v>102</v>
      </c>
      <c r="AE718" s="47"/>
    </row>
    <row r="719" spans="1:31" s="58" customFormat="1" ht="13.15" customHeight="1" x14ac:dyDescent="0.25">
      <c r="A719" s="11">
        <v>2025</v>
      </c>
      <c r="B719" s="11">
        <v>12</v>
      </c>
      <c r="C719" s="11">
        <v>12</v>
      </c>
      <c r="D719" s="11">
        <v>16</v>
      </c>
      <c r="E719" s="11">
        <v>1</v>
      </c>
      <c r="F719" s="59">
        <v>40</v>
      </c>
      <c r="G719" s="11">
        <v>4918810</v>
      </c>
      <c r="H719" s="44" t="s">
        <v>750</v>
      </c>
      <c r="I719" s="44" t="s">
        <v>751</v>
      </c>
      <c r="J719" s="44" t="s">
        <v>35</v>
      </c>
      <c r="K719" s="44"/>
      <c r="L719" s="11">
        <v>123</v>
      </c>
      <c r="M719" s="44" t="s">
        <v>416</v>
      </c>
      <c r="N719" s="44">
        <v>34000</v>
      </c>
      <c r="O719" s="44">
        <v>34000</v>
      </c>
      <c r="P719" s="47" t="s">
        <v>1489</v>
      </c>
      <c r="Q719" s="47"/>
      <c r="R719" s="11"/>
      <c r="S719" s="11" t="s">
        <v>752</v>
      </c>
      <c r="T719" s="47" t="s">
        <v>753</v>
      </c>
      <c r="U719" s="11" t="s">
        <v>40</v>
      </c>
      <c r="V719" s="11" t="s">
        <v>41</v>
      </c>
      <c r="W719" s="11"/>
      <c r="X719" s="11">
        <v>2023</v>
      </c>
      <c r="Y719" s="11">
        <v>39</v>
      </c>
      <c r="Z719" s="11" t="s">
        <v>687</v>
      </c>
      <c r="AA719" s="45" t="s">
        <v>52</v>
      </c>
      <c r="AB719" s="46">
        <v>44927</v>
      </c>
      <c r="AC719" s="45"/>
      <c r="AD719" s="47" t="s">
        <v>102</v>
      </c>
      <c r="AE719" s="47"/>
    </row>
    <row r="720" spans="1:31" s="58" customFormat="1" ht="13.15" customHeight="1" x14ac:dyDescent="0.25">
      <c r="A720" s="11">
        <v>2025</v>
      </c>
      <c r="B720" s="11">
        <v>12</v>
      </c>
      <c r="C720" s="11">
        <v>12</v>
      </c>
      <c r="D720" s="11">
        <v>16</v>
      </c>
      <c r="E720" s="11">
        <v>1</v>
      </c>
      <c r="F720" s="59">
        <v>40</v>
      </c>
      <c r="G720" s="11">
        <v>4918810</v>
      </c>
      <c r="H720" s="44" t="s">
        <v>750</v>
      </c>
      <c r="I720" s="44" t="s">
        <v>751</v>
      </c>
      <c r="J720" s="44" t="s">
        <v>35</v>
      </c>
      <c r="K720" s="44"/>
      <c r="L720" s="11">
        <v>125</v>
      </c>
      <c r="M720" s="44" t="s">
        <v>416</v>
      </c>
      <c r="N720" s="51">
        <v>27334</v>
      </c>
      <c r="O720" s="51">
        <v>27334</v>
      </c>
      <c r="P720" s="47" t="s">
        <v>1503</v>
      </c>
      <c r="Q720" s="47"/>
      <c r="R720" s="11"/>
      <c r="S720" s="11" t="s">
        <v>752</v>
      </c>
      <c r="T720" s="47" t="s">
        <v>753</v>
      </c>
      <c r="U720" s="11" t="s">
        <v>40</v>
      </c>
      <c r="V720" s="11" t="s">
        <v>41</v>
      </c>
      <c r="W720" s="11"/>
      <c r="X720" s="11">
        <v>2023</v>
      </c>
      <c r="Y720" s="11">
        <v>39</v>
      </c>
      <c r="Z720" s="11" t="s">
        <v>687</v>
      </c>
      <c r="AA720" s="45" t="s">
        <v>52</v>
      </c>
      <c r="AB720" s="46">
        <v>44927</v>
      </c>
      <c r="AC720" s="45"/>
      <c r="AD720" s="47" t="s">
        <v>102</v>
      </c>
      <c r="AE720" s="47"/>
    </row>
    <row r="721" spans="1:31" s="58" customFormat="1" ht="13.15" customHeight="1" x14ac:dyDescent="0.25">
      <c r="A721" s="11">
        <v>2025</v>
      </c>
      <c r="B721" s="11">
        <v>12</v>
      </c>
      <c r="C721" s="11">
        <v>12</v>
      </c>
      <c r="D721" s="11">
        <v>16</v>
      </c>
      <c r="E721" s="11">
        <v>1</v>
      </c>
      <c r="F721" s="59">
        <v>41</v>
      </c>
      <c r="G721" s="11">
        <v>759581</v>
      </c>
      <c r="H721" s="44" t="s">
        <v>418</v>
      </c>
      <c r="I721" s="44" t="s">
        <v>419</v>
      </c>
      <c r="J721" s="44" t="s">
        <v>35</v>
      </c>
      <c r="K721" s="44">
        <f>O721+O722</f>
        <v>6000000</v>
      </c>
      <c r="L721" s="11">
        <v>111</v>
      </c>
      <c r="M721" s="44" t="s">
        <v>435</v>
      </c>
      <c r="N721" s="44">
        <v>3000000</v>
      </c>
      <c r="O721" s="44">
        <v>3000000</v>
      </c>
      <c r="P721" s="47" t="s">
        <v>37</v>
      </c>
      <c r="Q721" s="47"/>
      <c r="R721" s="11"/>
      <c r="S721" s="11" t="s">
        <v>685</v>
      </c>
      <c r="T721" s="47" t="s">
        <v>420</v>
      </c>
      <c r="U721" s="11" t="s">
        <v>40</v>
      </c>
      <c r="V721" s="11" t="s">
        <v>41</v>
      </c>
      <c r="W721" s="11" t="s">
        <v>42</v>
      </c>
      <c r="X721" s="11">
        <v>1999</v>
      </c>
      <c r="Y721" s="11">
        <v>31</v>
      </c>
      <c r="Z721" s="11" t="s">
        <v>687</v>
      </c>
      <c r="AA721" s="45" t="s">
        <v>421</v>
      </c>
      <c r="AB721" s="46">
        <v>36322</v>
      </c>
      <c r="AC721" s="45"/>
      <c r="AD721" s="47" t="s">
        <v>102</v>
      </c>
      <c r="AE721" s="47"/>
    </row>
    <row r="722" spans="1:31" s="58" customFormat="1" ht="13.15" customHeight="1" x14ac:dyDescent="0.25">
      <c r="A722" s="11">
        <v>2025</v>
      </c>
      <c r="B722" s="11">
        <v>12</v>
      </c>
      <c r="C722" s="11">
        <v>12</v>
      </c>
      <c r="D722" s="11">
        <v>16</v>
      </c>
      <c r="E722" s="11">
        <v>1</v>
      </c>
      <c r="F722" s="59">
        <v>41</v>
      </c>
      <c r="G722" s="11">
        <v>759581</v>
      </c>
      <c r="H722" s="44" t="s">
        <v>418</v>
      </c>
      <c r="I722" s="44" t="s">
        <v>419</v>
      </c>
      <c r="J722" s="44" t="s">
        <v>35</v>
      </c>
      <c r="K722" s="44"/>
      <c r="L722" s="11">
        <v>114</v>
      </c>
      <c r="M722" s="44" t="s">
        <v>435</v>
      </c>
      <c r="N722" s="44">
        <v>3000000</v>
      </c>
      <c r="O722" s="44">
        <v>3000000</v>
      </c>
      <c r="P722" s="47" t="s">
        <v>1490</v>
      </c>
      <c r="Q722" s="47"/>
      <c r="R722" s="11"/>
      <c r="S722" s="11" t="s">
        <v>685</v>
      </c>
      <c r="T722" s="47" t="s">
        <v>420</v>
      </c>
      <c r="U722" s="11" t="s">
        <v>40</v>
      </c>
      <c r="V722" s="11" t="s">
        <v>41</v>
      </c>
      <c r="W722" s="11" t="s">
        <v>42</v>
      </c>
      <c r="X722" s="11">
        <v>1999</v>
      </c>
      <c r="Y722" s="11">
        <v>31</v>
      </c>
      <c r="Z722" s="11" t="s">
        <v>687</v>
      </c>
      <c r="AA722" s="45" t="s">
        <v>421</v>
      </c>
      <c r="AB722" s="46">
        <v>36322</v>
      </c>
      <c r="AC722" s="45"/>
      <c r="AD722" s="47" t="s">
        <v>102</v>
      </c>
      <c r="AE722" s="47"/>
    </row>
    <row r="723" spans="1:31" s="58" customFormat="1" ht="13.15" customHeight="1" x14ac:dyDescent="0.25">
      <c r="A723" s="11">
        <v>2025</v>
      </c>
      <c r="B723" s="11">
        <v>12</v>
      </c>
      <c r="C723" s="11">
        <v>12</v>
      </c>
      <c r="D723" s="11">
        <v>16</v>
      </c>
      <c r="E723" s="11">
        <v>1</v>
      </c>
      <c r="F723" s="59">
        <v>41</v>
      </c>
      <c r="G723" s="11">
        <v>1183125</v>
      </c>
      <c r="H723" s="44" t="s">
        <v>422</v>
      </c>
      <c r="I723" s="44" t="s">
        <v>423</v>
      </c>
      <c r="J723" s="44" t="s">
        <v>35</v>
      </c>
      <c r="K723" s="44">
        <f>O723+O724</f>
        <v>6000000</v>
      </c>
      <c r="L723" s="11">
        <v>111</v>
      </c>
      <c r="M723" s="44" t="s">
        <v>435</v>
      </c>
      <c r="N723" s="44">
        <v>3000000</v>
      </c>
      <c r="O723" s="44">
        <v>3000000</v>
      </c>
      <c r="P723" s="47" t="s">
        <v>37</v>
      </c>
      <c r="Q723" s="47"/>
      <c r="R723" s="11"/>
      <c r="S723" s="11" t="s">
        <v>685</v>
      </c>
      <c r="T723" s="47" t="s">
        <v>1112</v>
      </c>
      <c r="U723" s="11" t="s">
        <v>40</v>
      </c>
      <c r="V723" s="11" t="s">
        <v>41</v>
      </c>
      <c r="W723" s="11" t="s">
        <v>42</v>
      </c>
      <c r="X723" s="11">
        <v>2015</v>
      </c>
      <c r="Y723" s="11">
        <v>9</v>
      </c>
      <c r="Z723" s="11" t="s">
        <v>687</v>
      </c>
      <c r="AA723" s="45" t="s">
        <v>424</v>
      </c>
      <c r="AB723" s="46">
        <v>38603</v>
      </c>
      <c r="AC723" s="45"/>
      <c r="AD723" s="47" t="s">
        <v>102</v>
      </c>
      <c r="AE723" s="47"/>
    </row>
    <row r="724" spans="1:31" s="58" customFormat="1" ht="13.15" customHeight="1" x14ac:dyDescent="0.25">
      <c r="A724" s="11">
        <v>2025</v>
      </c>
      <c r="B724" s="11">
        <v>12</v>
      </c>
      <c r="C724" s="11">
        <v>12</v>
      </c>
      <c r="D724" s="11">
        <v>16</v>
      </c>
      <c r="E724" s="11">
        <v>1</v>
      </c>
      <c r="F724" s="59">
        <v>41</v>
      </c>
      <c r="G724" s="11">
        <v>1183125</v>
      </c>
      <c r="H724" s="44" t="s">
        <v>422</v>
      </c>
      <c r="I724" s="44" t="s">
        <v>423</v>
      </c>
      <c r="J724" s="44" t="s">
        <v>35</v>
      </c>
      <c r="K724" s="44"/>
      <c r="L724" s="11">
        <v>114</v>
      </c>
      <c r="M724" s="44" t="s">
        <v>435</v>
      </c>
      <c r="N724" s="44">
        <v>3000000</v>
      </c>
      <c r="O724" s="44">
        <v>3000000</v>
      </c>
      <c r="P724" s="47" t="s">
        <v>1490</v>
      </c>
      <c r="Q724" s="47"/>
      <c r="R724" s="11"/>
      <c r="S724" s="11" t="s">
        <v>685</v>
      </c>
      <c r="T724" s="47" t="s">
        <v>1112</v>
      </c>
      <c r="U724" s="11" t="s">
        <v>40</v>
      </c>
      <c r="V724" s="11" t="s">
        <v>41</v>
      </c>
      <c r="W724" s="11" t="s">
        <v>42</v>
      </c>
      <c r="X724" s="11">
        <v>2015</v>
      </c>
      <c r="Y724" s="11">
        <v>9</v>
      </c>
      <c r="Z724" s="11" t="s">
        <v>687</v>
      </c>
      <c r="AA724" s="45" t="s">
        <v>424</v>
      </c>
      <c r="AB724" s="46">
        <v>38603</v>
      </c>
      <c r="AC724" s="45"/>
      <c r="AD724" s="47" t="s">
        <v>102</v>
      </c>
      <c r="AE724" s="47"/>
    </row>
    <row r="725" spans="1:31" s="58" customFormat="1" ht="13.15" customHeight="1" x14ac:dyDescent="0.25">
      <c r="A725" s="11">
        <v>2025</v>
      </c>
      <c r="B725" s="11">
        <v>12</v>
      </c>
      <c r="C725" s="11">
        <v>12</v>
      </c>
      <c r="D725" s="11">
        <v>16</v>
      </c>
      <c r="E725" s="11">
        <v>1</v>
      </c>
      <c r="F725" s="59">
        <v>41</v>
      </c>
      <c r="G725" s="11">
        <v>1281382</v>
      </c>
      <c r="H725" s="44" t="s">
        <v>425</v>
      </c>
      <c r="I725" s="44" t="s">
        <v>426</v>
      </c>
      <c r="J725" s="44" t="s">
        <v>35</v>
      </c>
      <c r="K725" s="44">
        <f>O725+O726+O727+O728</f>
        <v>7800000</v>
      </c>
      <c r="L725" s="11">
        <v>111</v>
      </c>
      <c r="M725" s="44" t="s">
        <v>435</v>
      </c>
      <c r="N725" s="44">
        <v>3000000</v>
      </c>
      <c r="O725" s="44">
        <v>3000000</v>
      </c>
      <c r="P725" s="47" t="s">
        <v>37</v>
      </c>
      <c r="Q725" s="47"/>
      <c r="R725" s="11"/>
      <c r="S725" s="11" t="s">
        <v>685</v>
      </c>
      <c r="T725" s="47" t="s">
        <v>1113</v>
      </c>
      <c r="U725" s="11" t="s">
        <v>40</v>
      </c>
      <c r="V725" s="11" t="s">
        <v>41</v>
      </c>
      <c r="W725" s="11" t="s">
        <v>42</v>
      </c>
      <c r="X725" s="11">
        <v>1996</v>
      </c>
      <c r="Y725" s="11">
        <v>38</v>
      </c>
      <c r="Z725" s="11" t="s">
        <v>687</v>
      </c>
      <c r="AA725" s="45" t="s">
        <v>427</v>
      </c>
      <c r="AB725" s="46">
        <v>35249</v>
      </c>
      <c r="AC725" s="45"/>
      <c r="AD725" s="47" t="s">
        <v>102</v>
      </c>
      <c r="AE725" s="47"/>
    </row>
    <row r="726" spans="1:31" s="58" customFormat="1" ht="13.15" customHeight="1" x14ac:dyDescent="0.25">
      <c r="A726" s="11">
        <v>2025</v>
      </c>
      <c r="B726" s="11">
        <v>12</v>
      </c>
      <c r="C726" s="11">
        <v>12</v>
      </c>
      <c r="D726" s="11">
        <v>16</v>
      </c>
      <c r="E726" s="11">
        <v>1</v>
      </c>
      <c r="F726" s="59">
        <v>41</v>
      </c>
      <c r="G726" s="11">
        <v>1281382</v>
      </c>
      <c r="H726" s="44" t="s">
        <v>425</v>
      </c>
      <c r="I726" s="44" t="s">
        <v>426</v>
      </c>
      <c r="J726" s="44" t="s">
        <v>35</v>
      </c>
      <c r="K726" s="44"/>
      <c r="L726" s="11">
        <v>133</v>
      </c>
      <c r="M726" s="44" t="s">
        <v>435</v>
      </c>
      <c r="N726" s="44">
        <v>900000</v>
      </c>
      <c r="O726" s="44">
        <v>900000</v>
      </c>
      <c r="P726" s="47" t="s">
        <v>1287</v>
      </c>
      <c r="Q726" s="47"/>
      <c r="R726" s="11"/>
      <c r="S726" s="11" t="s">
        <v>685</v>
      </c>
      <c r="T726" s="47" t="s">
        <v>1113</v>
      </c>
      <c r="U726" s="11" t="s">
        <v>40</v>
      </c>
      <c r="V726" s="11" t="s">
        <v>41</v>
      </c>
      <c r="W726" s="11" t="s">
        <v>42</v>
      </c>
      <c r="X726" s="11">
        <v>1996</v>
      </c>
      <c r="Y726" s="11">
        <v>38</v>
      </c>
      <c r="Z726" s="11" t="s">
        <v>687</v>
      </c>
      <c r="AA726" s="45" t="s">
        <v>427</v>
      </c>
      <c r="AB726" s="46">
        <v>35249</v>
      </c>
      <c r="AC726" s="45"/>
      <c r="AD726" s="47" t="s">
        <v>102</v>
      </c>
      <c r="AE726" s="47"/>
    </row>
    <row r="727" spans="1:31" s="58" customFormat="1" ht="13.15" customHeight="1" x14ac:dyDescent="0.25">
      <c r="A727" s="11">
        <v>2025</v>
      </c>
      <c r="B727" s="11">
        <v>12</v>
      </c>
      <c r="C727" s="11">
        <v>12</v>
      </c>
      <c r="D727" s="11">
        <v>16</v>
      </c>
      <c r="E727" s="11">
        <v>1</v>
      </c>
      <c r="F727" s="59">
        <v>41</v>
      </c>
      <c r="G727" s="11">
        <v>1281382</v>
      </c>
      <c r="H727" s="44" t="s">
        <v>425</v>
      </c>
      <c r="I727" s="44" t="s">
        <v>426</v>
      </c>
      <c r="J727" s="44" t="s">
        <v>35</v>
      </c>
      <c r="K727" s="44"/>
      <c r="L727" s="11">
        <v>114</v>
      </c>
      <c r="M727" s="44" t="s">
        <v>435</v>
      </c>
      <c r="N727" s="44">
        <v>3000000</v>
      </c>
      <c r="O727" s="44">
        <v>3000000</v>
      </c>
      <c r="P727" s="47" t="s">
        <v>1490</v>
      </c>
      <c r="Q727" s="47"/>
      <c r="R727" s="11"/>
      <c r="S727" s="11" t="s">
        <v>685</v>
      </c>
      <c r="T727" s="47" t="s">
        <v>1113</v>
      </c>
      <c r="U727" s="11" t="s">
        <v>40</v>
      </c>
      <c r="V727" s="11" t="s">
        <v>41</v>
      </c>
      <c r="W727" s="11" t="s">
        <v>42</v>
      </c>
      <c r="X727" s="11">
        <v>1996</v>
      </c>
      <c r="Y727" s="11">
        <v>38</v>
      </c>
      <c r="Z727" s="11" t="s">
        <v>687</v>
      </c>
      <c r="AA727" s="45" t="s">
        <v>427</v>
      </c>
      <c r="AB727" s="46">
        <v>35249</v>
      </c>
      <c r="AC727" s="45"/>
      <c r="AD727" s="47" t="s">
        <v>102</v>
      </c>
      <c r="AE727" s="47"/>
    </row>
    <row r="728" spans="1:31" s="58" customFormat="1" ht="13.15" customHeight="1" x14ac:dyDescent="0.25">
      <c r="A728" s="11">
        <v>2025</v>
      </c>
      <c r="B728" s="11">
        <v>12</v>
      </c>
      <c r="C728" s="11">
        <v>12</v>
      </c>
      <c r="D728" s="11">
        <v>16</v>
      </c>
      <c r="E728" s="11">
        <v>1</v>
      </c>
      <c r="F728" s="59">
        <v>41</v>
      </c>
      <c r="G728" s="11">
        <v>1281382</v>
      </c>
      <c r="H728" s="44" t="s">
        <v>425</v>
      </c>
      <c r="I728" s="44" t="s">
        <v>426</v>
      </c>
      <c r="J728" s="44" t="s">
        <v>35</v>
      </c>
      <c r="K728" s="44"/>
      <c r="L728" s="11">
        <v>133</v>
      </c>
      <c r="M728" s="44" t="s">
        <v>435</v>
      </c>
      <c r="N728" s="44">
        <v>900000</v>
      </c>
      <c r="O728" s="44">
        <v>900000</v>
      </c>
      <c r="P728" s="47" t="s">
        <v>1483</v>
      </c>
      <c r="Q728" s="47"/>
      <c r="R728" s="11"/>
      <c r="S728" s="11" t="s">
        <v>685</v>
      </c>
      <c r="T728" s="47" t="s">
        <v>1113</v>
      </c>
      <c r="U728" s="11" t="s">
        <v>40</v>
      </c>
      <c r="V728" s="11" t="s">
        <v>41</v>
      </c>
      <c r="W728" s="11" t="s">
        <v>42</v>
      </c>
      <c r="X728" s="11">
        <v>1996</v>
      </c>
      <c r="Y728" s="11">
        <v>38</v>
      </c>
      <c r="Z728" s="11" t="s">
        <v>687</v>
      </c>
      <c r="AA728" s="45" t="s">
        <v>427</v>
      </c>
      <c r="AB728" s="46">
        <v>35249</v>
      </c>
      <c r="AC728" s="45"/>
      <c r="AD728" s="47" t="s">
        <v>102</v>
      </c>
      <c r="AE728" s="47"/>
    </row>
    <row r="729" spans="1:31" s="58" customFormat="1" ht="13.15" customHeight="1" x14ac:dyDescent="0.25">
      <c r="A729" s="11">
        <v>2025</v>
      </c>
      <c r="B729" s="11">
        <v>12</v>
      </c>
      <c r="C729" s="11">
        <v>12</v>
      </c>
      <c r="D729" s="11">
        <v>16</v>
      </c>
      <c r="E729" s="11">
        <v>1</v>
      </c>
      <c r="F729" s="59">
        <v>41</v>
      </c>
      <c r="G729" s="11">
        <v>1335563</v>
      </c>
      <c r="H729" s="44" t="s">
        <v>428</v>
      </c>
      <c r="I729" s="44" t="s">
        <v>429</v>
      </c>
      <c r="J729" s="44" t="s">
        <v>35</v>
      </c>
      <c r="K729" s="44">
        <f>O729+O730</f>
        <v>6000000</v>
      </c>
      <c r="L729" s="11">
        <v>111</v>
      </c>
      <c r="M729" s="44" t="s">
        <v>435</v>
      </c>
      <c r="N729" s="44">
        <v>3000000</v>
      </c>
      <c r="O729" s="44">
        <v>3000000</v>
      </c>
      <c r="P729" s="47" t="s">
        <v>37</v>
      </c>
      <c r="Q729" s="47"/>
      <c r="R729" s="11"/>
      <c r="S729" s="11" t="s">
        <v>685</v>
      </c>
      <c r="T729" s="47" t="s">
        <v>1055</v>
      </c>
      <c r="U729" s="11" t="s">
        <v>40</v>
      </c>
      <c r="V729" s="11" t="s">
        <v>41</v>
      </c>
      <c r="W729" s="11" t="s">
        <v>42</v>
      </c>
      <c r="X729" s="11">
        <v>2015</v>
      </c>
      <c r="Y729" s="11">
        <v>1</v>
      </c>
      <c r="Z729" s="11" t="s">
        <v>43</v>
      </c>
      <c r="AA729" s="45" t="s">
        <v>430</v>
      </c>
      <c r="AB729" s="46">
        <v>36805</v>
      </c>
      <c r="AC729" s="45"/>
      <c r="AD729" s="47" t="s">
        <v>102</v>
      </c>
      <c r="AE729" s="47"/>
    </row>
    <row r="730" spans="1:31" s="58" customFormat="1" ht="13.15" customHeight="1" x14ac:dyDescent="0.25">
      <c r="A730" s="11">
        <v>2025</v>
      </c>
      <c r="B730" s="11">
        <v>12</v>
      </c>
      <c r="C730" s="11">
        <v>12</v>
      </c>
      <c r="D730" s="11">
        <v>16</v>
      </c>
      <c r="E730" s="11">
        <v>1</v>
      </c>
      <c r="F730" s="59">
        <v>41</v>
      </c>
      <c r="G730" s="11">
        <v>1335563</v>
      </c>
      <c r="H730" s="44" t="s">
        <v>428</v>
      </c>
      <c r="I730" s="44" t="s">
        <v>429</v>
      </c>
      <c r="J730" s="44" t="s">
        <v>35</v>
      </c>
      <c r="K730" s="44"/>
      <c r="L730" s="11">
        <v>114</v>
      </c>
      <c r="M730" s="44" t="s">
        <v>435</v>
      </c>
      <c r="N730" s="44">
        <v>3000000</v>
      </c>
      <c r="O730" s="44">
        <v>3000000</v>
      </c>
      <c r="P730" s="47" t="s">
        <v>1490</v>
      </c>
      <c r="Q730" s="47"/>
      <c r="R730" s="11"/>
      <c r="S730" s="11" t="s">
        <v>685</v>
      </c>
      <c r="T730" s="47" t="s">
        <v>1055</v>
      </c>
      <c r="U730" s="11" t="s">
        <v>40</v>
      </c>
      <c r="V730" s="11" t="s">
        <v>41</v>
      </c>
      <c r="W730" s="11" t="s">
        <v>42</v>
      </c>
      <c r="X730" s="11">
        <v>2015</v>
      </c>
      <c r="Y730" s="11">
        <v>1</v>
      </c>
      <c r="Z730" s="11" t="s">
        <v>43</v>
      </c>
      <c r="AA730" s="45" t="s">
        <v>430</v>
      </c>
      <c r="AB730" s="46">
        <v>36805</v>
      </c>
      <c r="AC730" s="45"/>
      <c r="AD730" s="47" t="s">
        <v>102</v>
      </c>
      <c r="AE730" s="47"/>
    </row>
    <row r="731" spans="1:31" s="58" customFormat="1" ht="13.15" customHeight="1" x14ac:dyDescent="0.25">
      <c r="A731" s="11">
        <v>2025</v>
      </c>
      <c r="B731" s="11">
        <v>12</v>
      </c>
      <c r="C731" s="11">
        <v>12</v>
      </c>
      <c r="D731" s="11">
        <v>16</v>
      </c>
      <c r="E731" s="11">
        <v>1</v>
      </c>
      <c r="F731" s="59">
        <v>41</v>
      </c>
      <c r="G731" s="11">
        <v>1698185</v>
      </c>
      <c r="H731" s="44" t="s">
        <v>431</v>
      </c>
      <c r="I731" s="44" t="s">
        <v>248</v>
      </c>
      <c r="J731" s="44" t="s">
        <v>35</v>
      </c>
      <c r="K731" s="44">
        <f>N731+N732+N733+N734</f>
        <v>7800000</v>
      </c>
      <c r="L731" s="11">
        <v>111</v>
      </c>
      <c r="M731" s="44" t="s">
        <v>435</v>
      </c>
      <c r="N731" s="44">
        <v>3000000</v>
      </c>
      <c r="O731" s="44">
        <v>3000000</v>
      </c>
      <c r="P731" s="47" t="s">
        <v>37</v>
      </c>
      <c r="Q731" s="47"/>
      <c r="R731" s="11"/>
      <c r="S731" s="11" t="s">
        <v>685</v>
      </c>
      <c r="T731" s="47" t="s">
        <v>1258</v>
      </c>
      <c r="U731" s="11" t="s">
        <v>40</v>
      </c>
      <c r="V731" s="11" t="s">
        <v>41</v>
      </c>
      <c r="W731" s="11" t="s">
        <v>42</v>
      </c>
      <c r="X731" s="11">
        <v>1996</v>
      </c>
      <c r="Y731" s="11">
        <v>31</v>
      </c>
      <c r="Z731" s="11" t="s">
        <v>845</v>
      </c>
      <c r="AA731" s="45" t="s">
        <v>432</v>
      </c>
      <c r="AB731" s="46">
        <v>35354</v>
      </c>
      <c r="AC731" s="45"/>
      <c r="AD731" s="47" t="s">
        <v>102</v>
      </c>
      <c r="AE731" s="47"/>
    </row>
    <row r="732" spans="1:31" s="58" customFormat="1" ht="13.15" customHeight="1" x14ac:dyDescent="0.25">
      <c r="A732" s="11">
        <v>2025</v>
      </c>
      <c r="B732" s="11">
        <v>12</v>
      </c>
      <c r="C732" s="11">
        <v>12</v>
      </c>
      <c r="D732" s="11">
        <v>16</v>
      </c>
      <c r="E732" s="11">
        <v>1</v>
      </c>
      <c r="F732" s="59">
        <v>41</v>
      </c>
      <c r="G732" s="11">
        <v>1698185</v>
      </c>
      <c r="H732" s="44" t="s">
        <v>431</v>
      </c>
      <c r="I732" s="44" t="s">
        <v>248</v>
      </c>
      <c r="J732" s="44" t="s">
        <v>35</v>
      </c>
      <c r="K732" s="44"/>
      <c r="L732" s="11">
        <v>133</v>
      </c>
      <c r="M732" s="44" t="s">
        <v>435</v>
      </c>
      <c r="N732" s="44">
        <v>900000</v>
      </c>
      <c r="O732" s="44">
        <v>900000</v>
      </c>
      <c r="P732" s="47" t="s">
        <v>53</v>
      </c>
      <c r="Q732" s="47"/>
      <c r="R732" s="11"/>
      <c r="S732" s="11" t="s">
        <v>685</v>
      </c>
      <c r="T732" s="47" t="s">
        <v>1258</v>
      </c>
      <c r="U732" s="11" t="s">
        <v>40</v>
      </c>
      <c r="V732" s="11" t="s">
        <v>41</v>
      </c>
      <c r="W732" s="11" t="s">
        <v>42</v>
      </c>
      <c r="X732" s="11">
        <v>1996</v>
      </c>
      <c r="Y732" s="11">
        <v>31</v>
      </c>
      <c r="Z732" s="11" t="s">
        <v>845</v>
      </c>
      <c r="AA732" s="45" t="s">
        <v>432</v>
      </c>
      <c r="AB732" s="46">
        <v>35354</v>
      </c>
      <c r="AC732" s="45"/>
      <c r="AD732" s="47" t="s">
        <v>102</v>
      </c>
      <c r="AE732" s="47"/>
    </row>
    <row r="733" spans="1:31" s="58" customFormat="1" ht="12.75" customHeight="1" x14ac:dyDescent="0.25">
      <c r="A733" s="11">
        <v>2025</v>
      </c>
      <c r="B733" s="11">
        <v>12</v>
      </c>
      <c r="C733" s="11">
        <v>12</v>
      </c>
      <c r="D733" s="11">
        <v>16</v>
      </c>
      <c r="E733" s="11">
        <v>1</v>
      </c>
      <c r="F733" s="59">
        <v>41</v>
      </c>
      <c r="G733" s="11">
        <v>1698185</v>
      </c>
      <c r="H733" s="44" t="s">
        <v>431</v>
      </c>
      <c r="I733" s="44" t="s">
        <v>248</v>
      </c>
      <c r="J733" s="44" t="s">
        <v>35</v>
      </c>
      <c r="K733" s="44"/>
      <c r="L733" s="11">
        <v>114</v>
      </c>
      <c r="M733" s="44" t="s">
        <v>435</v>
      </c>
      <c r="N733" s="44">
        <v>3000000</v>
      </c>
      <c r="O733" s="44">
        <v>3000000</v>
      </c>
      <c r="P733" s="47" t="s">
        <v>1490</v>
      </c>
      <c r="Q733" s="47"/>
      <c r="R733" s="11"/>
      <c r="S733" s="11" t="s">
        <v>685</v>
      </c>
      <c r="T733" s="47" t="s">
        <v>1258</v>
      </c>
      <c r="U733" s="11" t="s">
        <v>40</v>
      </c>
      <c r="V733" s="11" t="s">
        <v>41</v>
      </c>
      <c r="W733" s="11" t="s">
        <v>42</v>
      </c>
      <c r="X733" s="11">
        <v>1996</v>
      </c>
      <c r="Y733" s="11">
        <v>31</v>
      </c>
      <c r="Z733" s="11" t="s">
        <v>845</v>
      </c>
      <c r="AA733" s="45" t="s">
        <v>432</v>
      </c>
      <c r="AB733" s="46">
        <v>35354</v>
      </c>
      <c r="AC733" s="45"/>
      <c r="AD733" s="47" t="s">
        <v>102</v>
      </c>
      <c r="AE733" s="47"/>
    </row>
    <row r="734" spans="1:31" s="58" customFormat="1" ht="12.75" customHeight="1" x14ac:dyDescent="0.25">
      <c r="A734" s="11">
        <v>2025</v>
      </c>
      <c r="B734" s="11">
        <v>12</v>
      </c>
      <c r="C734" s="11">
        <v>12</v>
      </c>
      <c r="D734" s="11">
        <v>16</v>
      </c>
      <c r="E734" s="11">
        <v>1</v>
      </c>
      <c r="F734" s="59">
        <v>41</v>
      </c>
      <c r="G734" s="11">
        <v>1698185</v>
      </c>
      <c r="H734" s="44" t="s">
        <v>431</v>
      </c>
      <c r="I734" s="44" t="s">
        <v>248</v>
      </c>
      <c r="J734" s="44" t="s">
        <v>35</v>
      </c>
      <c r="K734" s="44"/>
      <c r="L734" s="11">
        <v>133</v>
      </c>
      <c r="M734" s="44" t="s">
        <v>435</v>
      </c>
      <c r="N734" s="44">
        <v>900000</v>
      </c>
      <c r="O734" s="44">
        <v>900000</v>
      </c>
      <c r="P734" s="47" t="s">
        <v>1483</v>
      </c>
      <c r="Q734" s="47"/>
      <c r="R734" s="11"/>
      <c r="S734" s="11" t="s">
        <v>685</v>
      </c>
      <c r="T734" s="47" t="s">
        <v>1258</v>
      </c>
      <c r="U734" s="11" t="s">
        <v>40</v>
      </c>
      <c r="V734" s="11" t="s">
        <v>41</v>
      </c>
      <c r="W734" s="11" t="s">
        <v>42</v>
      </c>
      <c r="X734" s="11">
        <v>1996</v>
      </c>
      <c r="Y734" s="11">
        <v>31</v>
      </c>
      <c r="Z734" s="11" t="s">
        <v>845</v>
      </c>
      <c r="AA734" s="45" t="s">
        <v>432</v>
      </c>
      <c r="AB734" s="46">
        <v>35354</v>
      </c>
      <c r="AC734" s="45"/>
      <c r="AD734" s="47" t="s">
        <v>102</v>
      </c>
      <c r="AE734" s="47"/>
    </row>
    <row r="735" spans="1:31" s="58" customFormat="1" ht="13.15" customHeight="1" x14ac:dyDescent="0.25">
      <c r="A735" s="11">
        <v>2025</v>
      </c>
      <c r="B735" s="11">
        <v>12</v>
      </c>
      <c r="C735" s="11">
        <v>12</v>
      </c>
      <c r="D735" s="11">
        <v>16</v>
      </c>
      <c r="E735" s="11">
        <v>1</v>
      </c>
      <c r="F735" s="59">
        <v>41</v>
      </c>
      <c r="G735" s="11">
        <v>2018960</v>
      </c>
      <c r="H735" s="44" t="s">
        <v>433</v>
      </c>
      <c r="I735" s="44" t="s">
        <v>434</v>
      </c>
      <c r="J735" s="44" t="s">
        <v>35</v>
      </c>
      <c r="K735" s="44">
        <f>N735+N736+N737+N738</f>
        <v>7800000</v>
      </c>
      <c r="L735" s="11">
        <v>111</v>
      </c>
      <c r="M735" s="44" t="s">
        <v>435</v>
      </c>
      <c r="N735" s="44">
        <v>3000000</v>
      </c>
      <c r="O735" s="44">
        <v>3000000</v>
      </c>
      <c r="P735" s="47" t="s">
        <v>37</v>
      </c>
      <c r="Q735" s="47"/>
      <c r="R735" s="11"/>
      <c r="S735" s="11" t="s">
        <v>685</v>
      </c>
      <c r="T735" s="47" t="s">
        <v>1056</v>
      </c>
      <c r="U735" s="11" t="s">
        <v>40</v>
      </c>
      <c r="V735" s="11" t="s">
        <v>41</v>
      </c>
      <c r="W735" s="11" t="s">
        <v>42</v>
      </c>
      <c r="X735" s="11">
        <v>1995</v>
      </c>
      <c r="Y735" s="11">
        <v>31</v>
      </c>
      <c r="Z735" s="11" t="s">
        <v>687</v>
      </c>
      <c r="AA735" s="45" t="s">
        <v>436</v>
      </c>
      <c r="AB735" s="46">
        <v>34977</v>
      </c>
      <c r="AC735" s="45"/>
      <c r="AD735" s="47" t="s">
        <v>102</v>
      </c>
      <c r="AE735" s="47"/>
    </row>
    <row r="736" spans="1:31" s="58" customFormat="1" ht="13.15" customHeight="1" x14ac:dyDescent="0.25">
      <c r="A736" s="11">
        <v>2025</v>
      </c>
      <c r="B736" s="11">
        <v>12</v>
      </c>
      <c r="C736" s="11">
        <v>12</v>
      </c>
      <c r="D736" s="11">
        <v>16</v>
      </c>
      <c r="E736" s="11">
        <v>1</v>
      </c>
      <c r="F736" s="59">
        <v>41</v>
      </c>
      <c r="G736" s="11">
        <v>2018960</v>
      </c>
      <c r="H736" s="44" t="s">
        <v>433</v>
      </c>
      <c r="I736" s="44" t="s">
        <v>434</v>
      </c>
      <c r="J736" s="44" t="s">
        <v>35</v>
      </c>
      <c r="K736" s="44"/>
      <c r="L736" s="11">
        <v>133</v>
      </c>
      <c r="M736" s="44" t="s">
        <v>435</v>
      </c>
      <c r="N736" s="44">
        <v>900000</v>
      </c>
      <c r="O736" s="44">
        <v>900000</v>
      </c>
      <c r="P736" s="47" t="s">
        <v>53</v>
      </c>
      <c r="Q736" s="47"/>
      <c r="R736" s="11"/>
      <c r="S736" s="11" t="s">
        <v>685</v>
      </c>
      <c r="T736" s="47" t="s">
        <v>1056</v>
      </c>
      <c r="U736" s="11" t="s">
        <v>40</v>
      </c>
      <c r="V736" s="11" t="s">
        <v>41</v>
      </c>
      <c r="W736" s="11" t="s">
        <v>42</v>
      </c>
      <c r="X736" s="11">
        <v>1995</v>
      </c>
      <c r="Y736" s="11">
        <v>31</v>
      </c>
      <c r="Z736" s="11" t="s">
        <v>687</v>
      </c>
      <c r="AA736" s="45" t="s">
        <v>436</v>
      </c>
      <c r="AB736" s="46">
        <v>34977</v>
      </c>
      <c r="AC736" s="45"/>
      <c r="AD736" s="47" t="s">
        <v>102</v>
      </c>
      <c r="AE736" s="47"/>
    </row>
    <row r="737" spans="1:31" s="58" customFormat="1" ht="13.15" customHeight="1" x14ac:dyDescent="0.25">
      <c r="A737" s="11">
        <v>2025</v>
      </c>
      <c r="B737" s="11">
        <v>12</v>
      </c>
      <c r="C737" s="11">
        <v>12</v>
      </c>
      <c r="D737" s="11">
        <v>16</v>
      </c>
      <c r="E737" s="11">
        <v>1</v>
      </c>
      <c r="F737" s="59">
        <v>41</v>
      </c>
      <c r="G737" s="11">
        <v>2018960</v>
      </c>
      <c r="H737" s="44" t="s">
        <v>433</v>
      </c>
      <c r="I737" s="44" t="s">
        <v>434</v>
      </c>
      <c r="J737" s="44" t="s">
        <v>35</v>
      </c>
      <c r="K737" s="44"/>
      <c r="L737" s="11">
        <v>114</v>
      </c>
      <c r="M737" s="44" t="s">
        <v>435</v>
      </c>
      <c r="N737" s="44">
        <v>3000000</v>
      </c>
      <c r="O737" s="44">
        <v>3000000</v>
      </c>
      <c r="P737" s="47" t="s">
        <v>1490</v>
      </c>
      <c r="Q737" s="47"/>
      <c r="R737" s="11"/>
      <c r="S737" s="11" t="s">
        <v>685</v>
      </c>
      <c r="T737" s="47" t="s">
        <v>1056</v>
      </c>
      <c r="U737" s="11" t="s">
        <v>40</v>
      </c>
      <c r="V737" s="11" t="s">
        <v>41</v>
      </c>
      <c r="W737" s="11" t="s">
        <v>42</v>
      </c>
      <c r="X737" s="11">
        <v>1995</v>
      </c>
      <c r="Y737" s="11">
        <v>31</v>
      </c>
      <c r="Z737" s="11" t="s">
        <v>687</v>
      </c>
      <c r="AA737" s="45" t="s">
        <v>436</v>
      </c>
      <c r="AB737" s="46">
        <v>34977</v>
      </c>
      <c r="AC737" s="45"/>
      <c r="AD737" s="47" t="s">
        <v>102</v>
      </c>
      <c r="AE737" s="47"/>
    </row>
    <row r="738" spans="1:31" s="58" customFormat="1" ht="13.15" customHeight="1" x14ac:dyDescent="0.25">
      <c r="A738" s="11">
        <v>2025</v>
      </c>
      <c r="B738" s="11">
        <v>12</v>
      </c>
      <c r="C738" s="11">
        <v>12</v>
      </c>
      <c r="D738" s="11">
        <v>16</v>
      </c>
      <c r="E738" s="11">
        <v>1</v>
      </c>
      <c r="F738" s="59">
        <v>41</v>
      </c>
      <c r="G738" s="11">
        <v>2018960</v>
      </c>
      <c r="H738" s="44" t="s">
        <v>433</v>
      </c>
      <c r="I738" s="44" t="s">
        <v>434</v>
      </c>
      <c r="J738" s="44" t="s">
        <v>35</v>
      </c>
      <c r="K738" s="44"/>
      <c r="L738" s="11">
        <v>133</v>
      </c>
      <c r="M738" s="44" t="s">
        <v>435</v>
      </c>
      <c r="N738" s="44">
        <v>900000</v>
      </c>
      <c r="O738" s="44">
        <v>900000</v>
      </c>
      <c r="P738" s="47" t="s">
        <v>1483</v>
      </c>
      <c r="Q738" s="47"/>
      <c r="R738" s="11"/>
      <c r="S738" s="11" t="s">
        <v>685</v>
      </c>
      <c r="T738" s="47" t="s">
        <v>1056</v>
      </c>
      <c r="U738" s="11" t="s">
        <v>40</v>
      </c>
      <c r="V738" s="11" t="s">
        <v>41</v>
      </c>
      <c r="W738" s="11" t="s">
        <v>42</v>
      </c>
      <c r="X738" s="11">
        <v>1995</v>
      </c>
      <c r="Y738" s="11">
        <v>31</v>
      </c>
      <c r="Z738" s="11" t="s">
        <v>687</v>
      </c>
      <c r="AA738" s="45" t="s">
        <v>436</v>
      </c>
      <c r="AB738" s="46">
        <v>34977</v>
      </c>
      <c r="AC738" s="45"/>
      <c r="AD738" s="47" t="s">
        <v>102</v>
      </c>
      <c r="AE738" s="47"/>
    </row>
    <row r="739" spans="1:31" s="58" customFormat="1" ht="13.15" customHeight="1" x14ac:dyDescent="0.25">
      <c r="A739" s="11">
        <v>2025</v>
      </c>
      <c r="B739" s="11">
        <v>12</v>
      </c>
      <c r="C739" s="11">
        <v>12</v>
      </c>
      <c r="D739" s="11">
        <v>16</v>
      </c>
      <c r="E739" s="11">
        <v>1</v>
      </c>
      <c r="F739" s="59">
        <v>41</v>
      </c>
      <c r="G739" s="11">
        <v>2086944</v>
      </c>
      <c r="H739" s="44" t="s">
        <v>437</v>
      </c>
      <c r="I739" s="44" t="s">
        <v>438</v>
      </c>
      <c r="J739" s="44" t="s">
        <v>35</v>
      </c>
      <c r="K739" s="44">
        <f>O739+O740+O741+O742+O743+O744+O745+O746+O747</f>
        <v>8205833</v>
      </c>
      <c r="L739" s="11">
        <v>111</v>
      </c>
      <c r="M739" s="44" t="s">
        <v>435</v>
      </c>
      <c r="N739" s="44">
        <v>3000000</v>
      </c>
      <c r="O739" s="44">
        <v>3000000</v>
      </c>
      <c r="P739" s="47" t="s">
        <v>37</v>
      </c>
      <c r="Q739" s="47"/>
      <c r="R739" s="11"/>
      <c r="S739" s="11" t="s">
        <v>685</v>
      </c>
      <c r="T739" s="47" t="s">
        <v>1044</v>
      </c>
      <c r="U739" s="11" t="s">
        <v>40</v>
      </c>
      <c r="V739" s="11" t="s">
        <v>41</v>
      </c>
      <c r="W739" s="11" t="s">
        <v>42</v>
      </c>
      <c r="X739" s="11">
        <v>2000</v>
      </c>
      <c r="Y739" s="11">
        <v>3</v>
      </c>
      <c r="Z739" s="11" t="s">
        <v>687</v>
      </c>
      <c r="AA739" s="45" t="s">
        <v>439</v>
      </c>
      <c r="AB739" s="46">
        <v>36802</v>
      </c>
      <c r="AC739" s="45"/>
      <c r="AD739" s="47" t="s">
        <v>102</v>
      </c>
      <c r="AE739" s="47"/>
    </row>
    <row r="740" spans="1:31" s="58" customFormat="1" ht="13.15" customHeight="1" x14ac:dyDescent="0.25">
      <c r="A740" s="11">
        <v>2025</v>
      </c>
      <c r="B740" s="11">
        <v>12</v>
      </c>
      <c r="C740" s="11">
        <v>12</v>
      </c>
      <c r="D740" s="11">
        <v>16</v>
      </c>
      <c r="E740" s="11">
        <v>1</v>
      </c>
      <c r="F740" s="59">
        <v>41</v>
      </c>
      <c r="G740" s="11">
        <v>2086944</v>
      </c>
      <c r="H740" s="44" t="s">
        <v>437</v>
      </c>
      <c r="I740" s="44" t="s">
        <v>438</v>
      </c>
      <c r="J740" s="44" t="s">
        <v>35</v>
      </c>
      <c r="K740" s="44"/>
      <c r="L740" s="11">
        <v>133</v>
      </c>
      <c r="M740" s="44" t="s">
        <v>435</v>
      </c>
      <c r="N740" s="44">
        <v>900000</v>
      </c>
      <c r="O740" s="44">
        <v>900000</v>
      </c>
      <c r="P740" s="47" t="s">
        <v>53</v>
      </c>
      <c r="Q740" s="47"/>
      <c r="R740" s="11"/>
      <c r="S740" s="11" t="s">
        <v>685</v>
      </c>
      <c r="T740" s="47" t="s">
        <v>1044</v>
      </c>
      <c r="U740" s="11" t="s">
        <v>40</v>
      </c>
      <c r="V740" s="11" t="s">
        <v>41</v>
      </c>
      <c r="W740" s="11" t="s">
        <v>42</v>
      </c>
      <c r="X740" s="11">
        <v>2000</v>
      </c>
      <c r="Y740" s="11">
        <v>3</v>
      </c>
      <c r="Z740" s="11" t="s">
        <v>687</v>
      </c>
      <c r="AA740" s="45" t="s">
        <v>439</v>
      </c>
      <c r="AB740" s="46">
        <v>36802</v>
      </c>
      <c r="AC740" s="45"/>
      <c r="AD740" s="47" t="s">
        <v>102</v>
      </c>
      <c r="AE740" s="47"/>
    </row>
    <row r="741" spans="1:31" s="58" customFormat="1" ht="13.15" customHeight="1" x14ac:dyDescent="0.25">
      <c r="A741" s="11">
        <v>2025</v>
      </c>
      <c r="B741" s="11">
        <v>12</v>
      </c>
      <c r="C741" s="11">
        <v>12</v>
      </c>
      <c r="D741" s="11">
        <v>16</v>
      </c>
      <c r="E741" s="11">
        <v>1</v>
      </c>
      <c r="F741" s="59">
        <v>41</v>
      </c>
      <c r="G741" s="11">
        <v>2086944</v>
      </c>
      <c r="H741" s="44" t="s">
        <v>437</v>
      </c>
      <c r="I741" s="44" t="s">
        <v>438</v>
      </c>
      <c r="J741" s="44" t="s">
        <v>35</v>
      </c>
      <c r="K741" s="44"/>
      <c r="L741" s="11">
        <v>123</v>
      </c>
      <c r="M741" s="44" t="s">
        <v>435</v>
      </c>
      <c r="N741" s="44">
        <v>225000</v>
      </c>
      <c r="O741" s="44">
        <v>225000</v>
      </c>
      <c r="P741" s="47" t="s">
        <v>1485</v>
      </c>
      <c r="Q741" s="47"/>
      <c r="R741" s="11"/>
      <c r="S741" s="11" t="s">
        <v>685</v>
      </c>
      <c r="T741" s="47" t="s">
        <v>1044</v>
      </c>
      <c r="U741" s="11" t="s">
        <v>40</v>
      </c>
      <c r="V741" s="11" t="s">
        <v>41</v>
      </c>
      <c r="W741" s="11" t="s">
        <v>42</v>
      </c>
      <c r="X741" s="11">
        <v>2000</v>
      </c>
      <c r="Y741" s="11">
        <v>3</v>
      </c>
      <c r="Z741" s="11" t="s">
        <v>687</v>
      </c>
      <c r="AA741" s="45" t="s">
        <v>439</v>
      </c>
      <c r="AB741" s="46">
        <v>36802</v>
      </c>
      <c r="AC741" s="45"/>
      <c r="AD741" s="47" t="s">
        <v>102</v>
      </c>
      <c r="AE741" s="47"/>
    </row>
    <row r="742" spans="1:31" s="58" customFormat="1" ht="13.15" customHeight="1" x14ac:dyDescent="0.25">
      <c r="A742" s="11">
        <v>2025</v>
      </c>
      <c r="B742" s="11">
        <v>12</v>
      </c>
      <c r="C742" s="11">
        <v>12</v>
      </c>
      <c r="D742" s="11">
        <v>16</v>
      </c>
      <c r="E742" s="11">
        <v>1</v>
      </c>
      <c r="F742" s="59">
        <v>41</v>
      </c>
      <c r="G742" s="11">
        <v>2086944</v>
      </c>
      <c r="H742" s="44" t="s">
        <v>437</v>
      </c>
      <c r="I742" s="44" t="s">
        <v>438</v>
      </c>
      <c r="J742" s="44" t="s">
        <v>35</v>
      </c>
      <c r="K742" s="44"/>
      <c r="L742" s="11">
        <v>123</v>
      </c>
      <c r="M742" s="44" t="s">
        <v>435</v>
      </c>
      <c r="N742" s="51">
        <v>112500</v>
      </c>
      <c r="O742" s="51">
        <v>112500</v>
      </c>
      <c r="P742" s="47" t="s">
        <v>1486</v>
      </c>
      <c r="Q742" s="47"/>
      <c r="R742" s="11"/>
      <c r="S742" s="11" t="s">
        <v>685</v>
      </c>
      <c r="T742" s="47" t="s">
        <v>1044</v>
      </c>
      <c r="U742" s="11" t="s">
        <v>40</v>
      </c>
      <c r="V742" s="11" t="s">
        <v>41</v>
      </c>
      <c r="W742" s="11" t="s">
        <v>42</v>
      </c>
      <c r="X742" s="11">
        <v>2000</v>
      </c>
      <c r="Y742" s="11">
        <v>3</v>
      </c>
      <c r="Z742" s="11" t="s">
        <v>687</v>
      </c>
      <c r="AA742" s="45" t="s">
        <v>439</v>
      </c>
      <c r="AB742" s="46">
        <v>36802</v>
      </c>
      <c r="AC742" s="45"/>
      <c r="AD742" s="47" t="s">
        <v>102</v>
      </c>
      <c r="AE742" s="47"/>
    </row>
    <row r="743" spans="1:31" s="58" customFormat="1" ht="13.15" customHeight="1" x14ac:dyDescent="0.25">
      <c r="A743" s="11">
        <v>2025</v>
      </c>
      <c r="B743" s="11">
        <v>12</v>
      </c>
      <c r="C743" s="11">
        <v>12</v>
      </c>
      <c r="D743" s="11">
        <v>16</v>
      </c>
      <c r="E743" s="11">
        <v>1</v>
      </c>
      <c r="F743" s="59">
        <v>41</v>
      </c>
      <c r="G743" s="11">
        <v>2086944</v>
      </c>
      <c r="H743" s="44" t="s">
        <v>437</v>
      </c>
      <c r="I743" s="44" t="s">
        <v>438</v>
      </c>
      <c r="J743" s="44" t="s">
        <v>35</v>
      </c>
      <c r="K743" s="44"/>
      <c r="L743" s="11">
        <v>114</v>
      </c>
      <c r="M743" s="44" t="s">
        <v>435</v>
      </c>
      <c r="N743" s="44">
        <v>3000000</v>
      </c>
      <c r="O743" s="44">
        <v>3000000</v>
      </c>
      <c r="P743" s="47" t="s">
        <v>1490</v>
      </c>
      <c r="Q743" s="47"/>
      <c r="R743" s="11"/>
      <c r="S743" s="11" t="s">
        <v>685</v>
      </c>
      <c r="T743" s="47" t="s">
        <v>1044</v>
      </c>
      <c r="U743" s="11" t="s">
        <v>40</v>
      </c>
      <c r="V743" s="11" t="s">
        <v>41</v>
      </c>
      <c r="W743" s="11" t="s">
        <v>42</v>
      </c>
      <c r="X743" s="11">
        <v>2000</v>
      </c>
      <c r="Y743" s="11">
        <v>3</v>
      </c>
      <c r="Z743" s="11" t="s">
        <v>687</v>
      </c>
      <c r="AA743" s="45" t="s">
        <v>439</v>
      </c>
      <c r="AB743" s="46">
        <v>36802</v>
      </c>
      <c r="AC743" s="45"/>
      <c r="AD743" s="47" t="s">
        <v>102</v>
      </c>
      <c r="AE743" s="47"/>
    </row>
    <row r="744" spans="1:31" s="58" customFormat="1" ht="13.15" customHeight="1" x14ac:dyDescent="0.25">
      <c r="A744" s="11">
        <v>2025</v>
      </c>
      <c r="B744" s="11">
        <v>12</v>
      </c>
      <c r="C744" s="11">
        <v>12</v>
      </c>
      <c r="D744" s="11">
        <v>16</v>
      </c>
      <c r="E744" s="11">
        <v>1</v>
      </c>
      <c r="F744" s="59">
        <v>41</v>
      </c>
      <c r="G744" s="11">
        <v>2086944</v>
      </c>
      <c r="H744" s="44" t="s">
        <v>437</v>
      </c>
      <c r="I744" s="44" t="s">
        <v>438</v>
      </c>
      <c r="J744" s="44" t="s">
        <v>35</v>
      </c>
      <c r="K744" s="44"/>
      <c r="L744" s="11">
        <v>133</v>
      </c>
      <c r="M744" s="44" t="s">
        <v>435</v>
      </c>
      <c r="N744" s="44">
        <v>900000</v>
      </c>
      <c r="O744" s="44">
        <v>900000</v>
      </c>
      <c r="P744" s="47" t="s">
        <v>1483</v>
      </c>
      <c r="Q744" s="47"/>
      <c r="R744" s="11"/>
      <c r="S744" s="11" t="s">
        <v>685</v>
      </c>
      <c r="T744" s="47" t="s">
        <v>1044</v>
      </c>
      <c r="U744" s="11" t="s">
        <v>40</v>
      </c>
      <c r="V744" s="11" t="s">
        <v>41</v>
      </c>
      <c r="W744" s="11" t="s">
        <v>42</v>
      </c>
      <c r="X744" s="11">
        <v>2000</v>
      </c>
      <c r="Y744" s="11">
        <v>3</v>
      </c>
      <c r="Z744" s="11" t="s">
        <v>687</v>
      </c>
      <c r="AA744" s="45" t="s">
        <v>439</v>
      </c>
      <c r="AB744" s="46">
        <v>36802</v>
      </c>
      <c r="AC744" s="45"/>
      <c r="AD744" s="47" t="s">
        <v>102</v>
      </c>
      <c r="AE744" s="47"/>
    </row>
    <row r="745" spans="1:31" s="58" customFormat="1" ht="13.15" customHeight="1" x14ac:dyDescent="0.25">
      <c r="A745" s="11">
        <v>2025</v>
      </c>
      <c r="B745" s="11">
        <v>12</v>
      </c>
      <c r="C745" s="11">
        <v>12</v>
      </c>
      <c r="D745" s="11">
        <v>16</v>
      </c>
      <c r="E745" s="11">
        <v>1</v>
      </c>
      <c r="F745" s="59">
        <v>41</v>
      </c>
      <c r="G745" s="11">
        <v>2086944</v>
      </c>
      <c r="H745" s="44" t="s">
        <v>437</v>
      </c>
      <c r="I745" s="44" t="s">
        <v>438</v>
      </c>
      <c r="J745" s="44" t="s">
        <v>35</v>
      </c>
      <c r="K745" s="44"/>
      <c r="L745" s="11">
        <v>123</v>
      </c>
      <c r="M745" s="44" t="s">
        <v>435</v>
      </c>
      <c r="N745" s="44">
        <v>50625</v>
      </c>
      <c r="O745" s="44">
        <v>50625</v>
      </c>
      <c r="P745" s="47" t="s">
        <v>1499</v>
      </c>
      <c r="Q745" s="47"/>
      <c r="R745" s="11"/>
      <c r="S745" s="11" t="s">
        <v>685</v>
      </c>
      <c r="T745" s="47" t="s">
        <v>1044</v>
      </c>
      <c r="U745" s="11" t="s">
        <v>40</v>
      </c>
      <c r="V745" s="11" t="s">
        <v>41</v>
      </c>
      <c r="W745" s="11" t="s">
        <v>42</v>
      </c>
      <c r="X745" s="11">
        <v>2000</v>
      </c>
      <c r="Y745" s="11">
        <v>3</v>
      </c>
      <c r="Z745" s="11" t="s">
        <v>687</v>
      </c>
      <c r="AA745" s="45" t="s">
        <v>439</v>
      </c>
      <c r="AB745" s="46">
        <v>36802</v>
      </c>
      <c r="AC745" s="45"/>
      <c r="AD745" s="47" t="s">
        <v>102</v>
      </c>
      <c r="AE745" s="47"/>
    </row>
    <row r="746" spans="1:31" s="58" customFormat="1" ht="13.15" customHeight="1" x14ac:dyDescent="0.25">
      <c r="A746" s="11">
        <v>2025</v>
      </c>
      <c r="B746" s="11">
        <v>12</v>
      </c>
      <c r="C746" s="11">
        <v>12</v>
      </c>
      <c r="D746" s="11">
        <v>16</v>
      </c>
      <c r="E746" s="11">
        <v>1</v>
      </c>
      <c r="F746" s="59">
        <v>41</v>
      </c>
      <c r="G746" s="11">
        <v>2086944</v>
      </c>
      <c r="H746" s="44" t="s">
        <v>437</v>
      </c>
      <c r="I746" s="44" t="s">
        <v>438</v>
      </c>
      <c r="J746" s="44" t="s">
        <v>35</v>
      </c>
      <c r="K746" s="44"/>
      <c r="L746" s="11">
        <v>123</v>
      </c>
      <c r="M746" s="44" t="s">
        <v>435</v>
      </c>
      <c r="N746" s="51">
        <v>9375</v>
      </c>
      <c r="O746" s="51">
        <v>9375</v>
      </c>
      <c r="P746" s="47" t="s">
        <v>1489</v>
      </c>
      <c r="Q746" s="47"/>
      <c r="R746" s="11"/>
      <c r="S746" s="11" t="s">
        <v>685</v>
      </c>
      <c r="T746" s="47" t="s">
        <v>1044</v>
      </c>
      <c r="U746" s="11" t="s">
        <v>40</v>
      </c>
      <c r="V746" s="11" t="s">
        <v>41</v>
      </c>
      <c r="W746" s="11" t="s">
        <v>42</v>
      </c>
      <c r="X746" s="11">
        <v>2000</v>
      </c>
      <c r="Y746" s="11">
        <v>3</v>
      </c>
      <c r="Z746" s="11" t="s">
        <v>687</v>
      </c>
      <c r="AA746" s="45" t="s">
        <v>439</v>
      </c>
      <c r="AB746" s="46">
        <v>36802</v>
      </c>
      <c r="AC746" s="45"/>
      <c r="AD746" s="47" t="s">
        <v>102</v>
      </c>
      <c r="AE746" s="47"/>
    </row>
    <row r="747" spans="1:31" s="58" customFormat="1" ht="13.15" customHeight="1" x14ac:dyDescent="0.25">
      <c r="A747" s="11">
        <v>2025</v>
      </c>
      <c r="B747" s="11">
        <v>12</v>
      </c>
      <c r="C747" s="11">
        <v>12</v>
      </c>
      <c r="D747" s="11">
        <v>16</v>
      </c>
      <c r="E747" s="11">
        <v>1</v>
      </c>
      <c r="F747" s="59">
        <v>41</v>
      </c>
      <c r="G747" s="11">
        <v>2086944</v>
      </c>
      <c r="H747" s="44" t="s">
        <v>437</v>
      </c>
      <c r="I747" s="44" t="s">
        <v>438</v>
      </c>
      <c r="J747" s="44" t="s">
        <v>35</v>
      </c>
      <c r="K747" s="44"/>
      <c r="L747" s="11">
        <v>125</v>
      </c>
      <c r="M747" s="44" t="s">
        <v>435</v>
      </c>
      <c r="N747" s="51">
        <v>8333</v>
      </c>
      <c r="O747" s="51">
        <v>8333</v>
      </c>
      <c r="P747" s="47" t="s">
        <v>1504</v>
      </c>
      <c r="Q747" s="47"/>
      <c r="R747" s="11"/>
      <c r="S747" s="11" t="s">
        <v>685</v>
      </c>
      <c r="T747" s="47" t="s">
        <v>1044</v>
      </c>
      <c r="U747" s="11" t="s">
        <v>40</v>
      </c>
      <c r="V747" s="11" t="s">
        <v>41</v>
      </c>
      <c r="W747" s="11" t="s">
        <v>42</v>
      </c>
      <c r="X747" s="11">
        <v>2000</v>
      </c>
      <c r="Y747" s="11">
        <v>3</v>
      </c>
      <c r="Z747" s="11" t="s">
        <v>687</v>
      </c>
      <c r="AA747" s="45" t="s">
        <v>439</v>
      </c>
      <c r="AB747" s="46">
        <v>36802</v>
      </c>
      <c r="AC747" s="45"/>
      <c r="AD747" s="47" t="s">
        <v>102</v>
      </c>
      <c r="AE747" s="47"/>
    </row>
    <row r="748" spans="1:31" s="58" customFormat="1" ht="13.15" customHeight="1" x14ac:dyDescent="0.25">
      <c r="A748" s="11">
        <v>2025</v>
      </c>
      <c r="B748" s="11">
        <v>12</v>
      </c>
      <c r="C748" s="11">
        <v>12</v>
      </c>
      <c r="D748" s="11">
        <v>16</v>
      </c>
      <c r="E748" s="11">
        <v>1</v>
      </c>
      <c r="F748" s="59">
        <v>41</v>
      </c>
      <c r="G748" s="11">
        <v>3253134</v>
      </c>
      <c r="H748" s="44" t="s">
        <v>440</v>
      </c>
      <c r="I748" s="44" t="s">
        <v>441</v>
      </c>
      <c r="J748" s="44" t="s">
        <v>35</v>
      </c>
      <c r="K748" s="44">
        <f>N748+N749+N750+N751</f>
        <v>7800000</v>
      </c>
      <c r="L748" s="11">
        <v>111</v>
      </c>
      <c r="M748" s="44" t="s">
        <v>435</v>
      </c>
      <c r="N748" s="44">
        <v>3000000</v>
      </c>
      <c r="O748" s="44">
        <v>3000000</v>
      </c>
      <c r="P748" s="47" t="s">
        <v>37</v>
      </c>
      <c r="Q748" s="47"/>
      <c r="R748" s="11"/>
      <c r="S748" s="11" t="s">
        <v>685</v>
      </c>
      <c r="T748" s="47" t="s">
        <v>1038</v>
      </c>
      <c r="U748" s="11" t="s">
        <v>40</v>
      </c>
      <c r="V748" s="11" t="s">
        <v>41</v>
      </c>
      <c r="W748" s="11" t="s">
        <v>42</v>
      </c>
      <c r="X748" s="11">
        <v>1999</v>
      </c>
      <c r="Y748" s="11">
        <v>31</v>
      </c>
      <c r="Z748" s="11" t="s">
        <v>687</v>
      </c>
      <c r="AA748" s="45" t="s">
        <v>442</v>
      </c>
      <c r="AB748" s="46">
        <v>36469</v>
      </c>
      <c r="AC748" s="45"/>
      <c r="AD748" s="47" t="s">
        <v>102</v>
      </c>
      <c r="AE748" s="47"/>
    </row>
    <row r="749" spans="1:31" s="58" customFormat="1" ht="13.15" customHeight="1" x14ac:dyDescent="0.25">
      <c r="A749" s="11">
        <v>2025</v>
      </c>
      <c r="B749" s="11">
        <v>12</v>
      </c>
      <c r="C749" s="11">
        <v>12</v>
      </c>
      <c r="D749" s="11">
        <v>16</v>
      </c>
      <c r="E749" s="11">
        <v>1</v>
      </c>
      <c r="F749" s="59">
        <v>41</v>
      </c>
      <c r="G749" s="11">
        <v>3253134</v>
      </c>
      <c r="H749" s="44" t="s">
        <v>440</v>
      </c>
      <c r="I749" s="44" t="s">
        <v>441</v>
      </c>
      <c r="J749" s="44" t="s">
        <v>35</v>
      </c>
      <c r="K749" s="44"/>
      <c r="L749" s="11">
        <v>133</v>
      </c>
      <c r="M749" s="44" t="s">
        <v>435</v>
      </c>
      <c r="N749" s="44">
        <v>900000</v>
      </c>
      <c r="O749" s="44">
        <v>900000</v>
      </c>
      <c r="P749" s="47" t="s">
        <v>53</v>
      </c>
      <c r="Q749" s="47"/>
      <c r="R749" s="11"/>
      <c r="S749" s="11" t="s">
        <v>685</v>
      </c>
      <c r="T749" s="47" t="s">
        <v>1038</v>
      </c>
      <c r="U749" s="11" t="s">
        <v>40</v>
      </c>
      <c r="V749" s="11" t="s">
        <v>41</v>
      </c>
      <c r="W749" s="11" t="s">
        <v>42</v>
      </c>
      <c r="X749" s="11">
        <v>1999</v>
      </c>
      <c r="Y749" s="11">
        <v>31</v>
      </c>
      <c r="Z749" s="11" t="s">
        <v>687</v>
      </c>
      <c r="AA749" s="45" t="s">
        <v>442</v>
      </c>
      <c r="AB749" s="46">
        <v>36469</v>
      </c>
      <c r="AC749" s="45"/>
      <c r="AD749" s="47" t="s">
        <v>102</v>
      </c>
      <c r="AE749" s="47"/>
    </row>
    <row r="750" spans="1:31" s="58" customFormat="1" ht="13.15" customHeight="1" x14ac:dyDescent="0.25">
      <c r="A750" s="11">
        <v>2025</v>
      </c>
      <c r="B750" s="11">
        <v>12</v>
      </c>
      <c r="C750" s="11">
        <v>12</v>
      </c>
      <c r="D750" s="11">
        <v>16</v>
      </c>
      <c r="E750" s="11">
        <v>1</v>
      </c>
      <c r="F750" s="59">
        <v>41</v>
      </c>
      <c r="G750" s="11">
        <v>3253134</v>
      </c>
      <c r="H750" s="44" t="s">
        <v>440</v>
      </c>
      <c r="I750" s="44" t="s">
        <v>441</v>
      </c>
      <c r="J750" s="44" t="s">
        <v>35</v>
      </c>
      <c r="K750" s="44"/>
      <c r="L750" s="11">
        <v>114</v>
      </c>
      <c r="M750" s="44" t="s">
        <v>435</v>
      </c>
      <c r="N750" s="44">
        <v>3000000</v>
      </c>
      <c r="O750" s="44">
        <v>3000000</v>
      </c>
      <c r="P750" s="47" t="s">
        <v>1490</v>
      </c>
      <c r="Q750" s="47"/>
      <c r="R750" s="11"/>
      <c r="S750" s="11" t="s">
        <v>685</v>
      </c>
      <c r="T750" s="47" t="s">
        <v>1038</v>
      </c>
      <c r="U750" s="11" t="s">
        <v>40</v>
      </c>
      <c r="V750" s="11" t="s">
        <v>41</v>
      </c>
      <c r="W750" s="11" t="s">
        <v>42</v>
      </c>
      <c r="X750" s="11">
        <v>1999</v>
      </c>
      <c r="Y750" s="11">
        <v>31</v>
      </c>
      <c r="Z750" s="11" t="s">
        <v>687</v>
      </c>
      <c r="AA750" s="45" t="s">
        <v>442</v>
      </c>
      <c r="AB750" s="46">
        <v>36469</v>
      </c>
      <c r="AC750" s="45"/>
      <c r="AD750" s="47" t="s">
        <v>102</v>
      </c>
      <c r="AE750" s="47"/>
    </row>
    <row r="751" spans="1:31" s="58" customFormat="1" ht="13.15" customHeight="1" x14ac:dyDescent="0.25">
      <c r="A751" s="11">
        <v>2025</v>
      </c>
      <c r="B751" s="11">
        <v>12</v>
      </c>
      <c r="C751" s="11">
        <v>12</v>
      </c>
      <c r="D751" s="11">
        <v>16</v>
      </c>
      <c r="E751" s="11">
        <v>1</v>
      </c>
      <c r="F751" s="59">
        <v>41</v>
      </c>
      <c r="G751" s="11">
        <v>3253134</v>
      </c>
      <c r="H751" s="44" t="s">
        <v>440</v>
      </c>
      <c r="I751" s="44" t="s">
        <v>441</v>
      </c>
      <c r="J751" s="44" t="s">
        <v>35</v>
      </c>
      <c r="K751" s="44"/>
      <c r="L751" s="11">
        <v>133</v>
      </c>
      <c r="M751" s="44" t="s">
        <v>435</v>
      </c>
      <c r="N751" s="44">
        <v>900000</v>
      </c>
      <c r="O751" s="44">
        <v>900000</v>
      </c>
      <c r="P751" s="47" t="s">
        <v>1483</v>
      </c>
      <c r="Q751" s="47"/>
      <c r="R751" s="11"/>
      <c r="S751" s="11" t="s">
        <v>685</v>
      </c>
      <c r="T751" s="47" t="s">
        <v>1038</v>
      </c>
      <c r="U751" s="11" t="s">
        <v>40</v>
      </c>
      <c r="V751" s="11" t="s">
        <v>41</v>
      </c>
      <c r="W751" s="11" t="s">
        <v>42</v>
      </c>
      <c r="X751" s="11">
        <v>1999</v>
      </c>
      <c r="Y751" s="11">
        <v>31</v>
      </c>
      <c r="Z751" s="11" t="s">
        <v>687</v>
      </c>
      <c r="AA751" s="45" t="s">
        <v>442</v>
      </c>
      <c r="AB751" s="46">
        <v>36469</v>
      </c>
      <c r="AC751" s="45"/>
      <c r="AD751" s="47" t="s">
        <v>102</v>
      </c>
      <c r="AE751" s="47"/>
    </row>
    <row r="752" spans="1:31" s="58" customFormat="1" ht="13.15" customHeight="1" x14ac:dyDescent="0.25">
      <c r="A752" s="11">
        <v>2025</v>
      </c>
      <c r="B752" s="11">
        <v>12</v>
      </c>
      <c r="C752" s="11">
        <v>12</v>
      </c>
      <c r="D752" s="11">
        <v>16</v>
      </c>
      <c r="E752" s="11">
        <v>1</v>
      </c>
      <c r="F752" s="59">
        <v>41</v>
      </c>
      <c r="G752" s="11">
        <v>4261366</v>
      </c>
      <c r="H752" s="44" t="s">
        <v>443</v>
      </c>
      <c r="I752" s="44" t="s">
        <v>444</v>
      </c>
      <c r="J752" s="44" t="s">
        <v>35</v>
      </c>
      <c r="K752" s="44">
        <f>O752+O753</f>
        <v>6000000</v>
      </c>
      <c r="L752" s="11">
        <v>111</v>
      </c>
      <c r="M752" s="44" t="s">
        <v>435</v>
      </c>
      <c r="N752" s="44">
        <v>3000000</v>
      </c>
      <c r="O752" s="44">
        <v>3000000</v>
      </c>
      <c r="P752" s="47" t="s">
        <v>37</v>
      </c>
      <c r="Q752" s="47"/>
      <c r="R752" s="11"/>
      <c r="S752" s="11" t="s">
        <v>685</v>
      </c>
      <c r="T752" s="47" t="s">
        <v>1259</v>
      </c>
      <c r="U752" s="11" t="s">
        <v>40</v>
      </c>
      <c r="V752" s="11" t="s">
        <v>41</v>
      </c>
      <c r="W752" s="11" t="s">
        <v>42</v>
      </c>
      <c r="X752" s="11">
        <v>2020</v>
      </c>
      <c r="Y752" s="11">
        <v>20</v>
      </c>
      <c r="Z752" s="11" t="s">
        <v>845</v>
      </c>
      <c r="AA752" s="45" t="s">
        <v>52</v>
      </c>
      <c r="AB752" s="46">
        <v>43831</v>
      </c>
      <c r="AC752" s="45"/>
      <c r="AD752" s="47" t="s">
        <v>102</v>
      </c>
      <c r="AE752" s="47"/>
    </row>
    <row r="753" spans="1:31" s="58" customFormat="1" ht="13.15" customHeight="1" x14ac:dyDescent="0.25">
      <c r="A753" s="11">
        <v>2025</v>
      </c>
      <c r="B753" s="11">
        <v>12</v>
      </c>
      <c r="C753" s="11">
        <v>12</v>
      </c>
      <c r="D753" s="11">
        <v>16</v>
      </c>
      <c r="E753" s="11">
        <v>1</v>
      </c>
      <c r="F753" s="59">
        <v>41</v>
      </c>
      <c r="G753" s="11">
        <v>4261366</v>
      </c>
      <c r="H753" s="44" t="s">
        <v>443</v>
      </c>
      <c r="I753" s="44" t="s">
        <v>444</v>
      </c>
      <c r="J753" s="44" t="s">
        <v>35</v>
      </c>
      <c r="K753" s="44"/>
      <c r="L753" s="11">
        <v>114</v>
      </c>
      <c r="M753" s="44" t="s">
        <v>435</v>
      </c>
      <c r="N753" s="44">
        <v>3000000</v>
      </c>
      <c r="O753" s="44">
        <v>3000000</v>
      </c>
      <c r="P753" s="47" t="s">
        <v>1490</v>
      </c>
      <c r="Q753" s="47"/>
      <c r="R753" s="11"/>
      <c r="S753" s="11" t="s">
        <v>685</v>
      </c>
      <c r="T753" s="47" t="s">
        <v>1259</v>
      </c>
      <c r="U753" s="11" t="s">
        <v>40</v>
      </c>
      <c r="V753" s="11" t="s">
        <v>41</v>
      </c>
      <c r="W753" s="11" t="s">
        <v>42</v>
      </c>
      <c r="X753" s="11">
        <v>2020</v>
      </c>
      <c r="Y753" s="11">
        <v>20</v>
      </c>
      <c r="Z753" s="11" t="s">
        <v>845</v>
      </c>
      <c r="AA753" s="45" t="s">
        <v>52</v>
      </c>
      <c r="AB753" s="46">
        <v>43831</v>
      </c>
      <c r="AC753" s="45"/>
      <c r="AD753" s="47" t="s">
        <v>102</v>
      </c>
      <c r="AE753" s="47"/>
    </row>
    <row r="754" spans="1:31" s="58" customFormat="1" ht="13.15" customHeight="1" x14ac:dyDescent="0.25">
      <c r="A754" s="11">
        <v>2025</v>
      </c>
      <c r="B754" s="11">
        <v>12</v>
      </c>
      <c r="C754" s="11">
        <v>12</v>
      </c>
      <c r="D754" s="11">
        <v>16</v>
      </c>
      <c r="E754" s="11">
        <v>1</v>
      </c>
      <c r="F754" s="59">
        <v>41</v>
      </c>
      <c r="G754" s="11">
        <v>5108271</v>
      </c>
      <c r="H754" s="44" t="s">
        <v>445</v>
      </c>
      <c r="I754" s="44" t="s">
        <v>446</v>
      </c>
      <c r="J754" s="44" t="s">
        <v>35</v>
      </c>
      <c r="K754" s="44">
        <f>O754+O755+O756+O757</f>
        <v>7200000</v>
      </c>
      <c r="L754" s="11">
        <v>111</v>
      </c>
      <c r="M754" s="44" t="s">
        <v>435</v>
      </c>
      <c r="N754" s="44">
        <v>3000000</v>
      </c>
      <c r="O754" s="44">
        <v>3000000</v>
      </c>
      <c r="P754" s="47" t="s">
        <v>37</v>
      </c>
      <c r="Q754" s="47"/>
      <c r="R754" s="11"/>
      <c r="S754" s="11" t="s">
        <v>752</v>
      </c>
      <c r="T754" s="47" t="s">
        <v>1189</v>
      </c>
      <c r="U754" s="11" t="s">
        <v>40</v>
      </c>
      <c r="V754" s="11" t="s">
        <v>41</v>
      </c>
      <c r="W754" s="11" t="s">
        <v>42</v>
      </c>
      <c r="X754" s="11">
        <v>2020</v>
      </c>
      <c r="Y754" s="11">
        <v>2</v>
      </c>
      <c r="Z754" s="11" t="s">
        <v>845</v>
      </c>
      <c r="AA754" s="45" t="s">
        <v>52</v>
      </c>
      <c r="AB754" s="46">
        <v>43831</v>
      </c>
      <c r="AC754" s="45"/>
      <c r="AD754" s="47" t="s">
        <v>102</v>
      </c>
      <c r="AE754" s="47"/>
    </row>
    <row r="755" spans="1:31" s="58" customFormat="1" ht="13.15" customHeight="1" x14ac:dyDescent="0.25">
      <c r="A755" s="11">
        <v>2025</v>
      </c>
      <c r="B755" s="11">
        <v>12</v>
      </c>
      <c r="C755" s="11">
        <v>12</v>
      </c>
      <c r="D755" s="11">
        <v>16</v>
      </c>
      <c r="E755" s="11">
        <v>1</v>
      </c>
      <c r="F755" s="59">
        <v>41</v>
      </c>
      <c r="G755" s="11">
        <v>5108271</v>
      </c>
      <c r="H755" s="44" t="s">
        <v>445</v>
      </c>
      <c r="I755" s="44" t="s">
        <v>446</v>
      </c>
      <c r="J755" s="44" t="s">
        <v>35</v>
      </c>
      <c r="K755" s="44"/>
      <c r="L755" s="11">
        <v>133</v>
      </c>
      <c r="M755" s="44" t="s">
        <v>435</v>
      </c>
      <c r="N755" s="44">
        <v>900000</v>
      </c>
      <c r="O755" s="44">
        <v>900000</v>
      </c>
      <c r="P755" s="47" t="s">
        <v>53</v>
      </c>
      <c r="Q755" s="47"/>
      <c r="R755" s="11"/>
      <c r="S755" s="11" t="s">
        <v>752</v>
      </c>
      <c r="T755" s="47" t="s">
        <v>1189</v>
      </c>
      <c r="U755" s="11" t="s">
        <v>40</v>
      </c>
      <c r="V755" s="11" t="s">
        <v>41</v>
      </c>
      <c r="W755" s="11" t="s">
        <v>42</v>
      </c>
      <c r="X755" s="11">
        <v>2020</v>
      </c>
      <c r="Y755" s="11">
        <v>2</v>
      </c>
      <c r="Z755" s="11" t="s">
        <v>845</v>
      </c>
      <c r="AA755" s="45" t="s">
        <v>52</v>
      </c>
      <c r="AB755" s="46">
        <v>43831</v>
      </c>
      <c r="AC755" s="45"/>
      <c r="AD755" s="47" t="s">
        <v>102</v>
      </c>
      <c r="AE755" s="47"/>
    </row>
    <row r="756" spans="1:31" s="58" customFormat="1" ht="13.15" customHeight="1" x14ac:dyDescent="0.25">
      <c r="A756" s="11">
        <v>2025</v>
      </c>
      <c r="B756" s="11">
        <v>12</v>
      </c>
      <c r="C756" s="11">
        <v>12</v>
      </c>
      <c r="D756" s="11">
        <v>16</v>
      </c>
      <c r="E756" s="11">
        <v>1</v>
      </c>
      <c r="F756" s="59">
        <v>41</v>
      </c>
      <c r="G756" s="11">
        <v>5108271</v>
      </c>
      <c r="H756" s="44" t="s">
        <v>445</v>
      </c>
      <c r="I756" s="44" t="s">
        <v>446</v>
      </c>
      <c r="J756" s="44" t="s">
        <v>35</v>
      </c>
      <c r="K756" s="44"/>
      <c r="L756" s="11">
        <v>114</v>
      </c>
      <c r="M756" s="44" t="s">
        <v>435</v>
      </c>
      <c r="N756" s="44">
        <v>3000000</v>
      </c>
      <c r="O756" s="44">
        <v>3000000</v>
      </c>
      <c r="P756" s="47" t="s">
        <v>1490</v>
      </c>
      <c r="Q756" s="47"/>
      <c r="R756" s="11"/>
      <c r="S756" s="11" t="s">
        <v>752</v>
      </c>
      <c r="T756" s="47" t="s">
        <v>1189</v>
      </c>
      <c r="U756" s="11" t="s">
        <v>40</v>
      </c>
      <c r="V756" s="11" t="s">
        <v>41</v>
      </c>
      <c r="W756" s="11" t="s">
        <v>42</v>
      </c>
      <c r="X756" s="11">
        <v>2020</v>
      </c>
      <c r="Y756" s="11">
        <v>2</v>
      </c>
      <c r="Z756" s="11" t="s">
        <v>845</v>
      </c>
      <c r="AA756" s="45" t="s">
        <v>52</v>
      </c>
      <c r="AB756" s="46">
        <v>43831</v>
      </c>
      <c r="AC756" s="45"/>
      <c r="AD756" s="47" t="s">
        <v>102</v>
      </c>
      <c r="AE756" s="47"/>
    </row>
    <row r="757" spans="1:31" s="58" customFormat="1" ht="13.15" customHeight="1" x14ac:dyDescent="0.25">
      <c r="A757" s="11">
        <v>2025</v>
      </c>
      <c r="B757" s="11">
        <v>12</v>
      </c>
      <c r="C757" s="11">
        <v>12</v>
      </c>
      <c r="D757" s="11">
        <v>16</v>
      </c>
      <c r="E757" s="11">
        <v>1</v>
      </c>
      <c r="F757" s="59">
        <v>41</v>
      </c>
      <c r="G757" s="11">
        <v>5108271</v>
      </c>
      <c r="H757" s="44" t="s">
        <v>445</v>
      </c>
      <c r="I757" s="44" t="s">
        <v>446</v>
      </c>
      <c r="J757" s="44" t="s">
        <v>35</v>
      </c>
      <c r="K757" s="44"/>
      <c r="L757" s="11">
        <v>133</v>
      </c>
      <c r="M757" s="44" t="s">
        <v>435</v>
      </c>
      <c r="N757" s="51">
        <v>300000</v>
      </c>
      <c r="O757" s="51">
        <v>300000</v>
      </c>
      <c r="P757" s="47" t="s">
        <v>1483</v>
      </c>
      <c r="Q757" s="47"/>
      <c r="R757" s="11"/>
      <c r="S757" s="11" t="s">
        <v>752</v>
      </c>
      <c r="T757" s="47" t="s">
        <v>1189</v>
      </c>
      <c r="U757" s="11" t="s">
        <v>40</v>
      </c>
      <c r="V757" s="11" t="s">
        <v>41</v>
      </c>
      <c r="W757" s="11" t="s">
        <v>42</v>
      </c>
      <c r="X757" s="11">
        <v>2020</v>
      </c>
      <c r="Y757" s="11">
        <v>2</v>
      </c>
      <c r="Z757" s="11" t="s">
        <v>845</v>
      </c>
      <c r="AA757" s="45" t="s">
        <v>52</v>
      </c>
      <c r="AB757" s="46">
        <v>43831</v>
      </c>
      <c r="AC757" s="45"/>
      <c r="AD757" s="47" t="s">
        <v>102</v>
      </c>
      <c r="AE757" s="47"/>
    </row>
    <row r="758" spans="1:31" s="58" customFormat="1" ht="13.15" customHeight="1" x14ac:dyDescent="0.25">
      <c r="A758" s="11">
        <v>2025</v>
      </c>
      <c r="B758" s="11">
        <v>12</v>
      </c>
      <c r="C758" s="11">
        <v>12</v>
      </c>
      <c r="D758" s="11">
        <v>16</v>
      </c>
      <c r="E758" s="11">
        <v>1</v>
      </c>
      <c r="F758" s="59">
        <v>41</v>
      </c>
      <c r="G758" s="11">
        <v>2094630</v>
      </c>
      <c r="H758" s="44" t="s">
        <v>683</v>
      </c>
      <c r="I758" s="44" t="s">
        <v>684</v>
      </c>
      <c r="J758" s="44" t="s">
        <v>35</v>
      </c>
      <c r="K758" s="44">
        <f>O758+O759</f>
        <v>6000000</v>
      </c>
      <c r="L758" s="11">
        <v>111</v>
      </c>
      <c r="M758" s="44" t="s">
        <v>435</v>
      </c>
      <c r="N758" s="44">
        <v>3000000</v>
      </c>
      <c r="O758" s="44">
        <v>3000000</v>
      </c>
      <c r="P758" s="47" t="s">
        <v>37</v>
      </c>
      <c r="Q758" s="47"/>
      <c r="R758" s="11"/>
      <c r="S758" s="11" t="s">
        <v>685</v>
      </c>
      <c r="T758" s="47" t="s">
        <v>1257</v>
      </c>
      <c r="U758" s="11" t="s">
        <v>40</v>
      </c>
      <c r="V758" s="11" t="s">
        <v>41</v>
      </c>
      <c r="W758" s="11"/>
      <c r="X758" s="11">
        <v>2014</v>
      </c>
      <c r="Y758" s="11">
        <v>1</v>
      </c>
      <c r="Z758" s="11" t="s">
        <v>687</v>
      </c>
      <c r="AA758" s="45" t="s">
        <v>52</v>
      </c>
      <c r="AB758" s="46">
        <v>41699</v>
      </c>
      <c r="AC758" s="45"/>
      <c r="AD758" s="47" t="s">
        <v>102</v>
      </c>
      <c r="AE758" s="47"/>
    </row>
    <row r="759" spans="1:31" s="58" customFormat="1" ht="13.15" customHeight="1" x14ac:dyDescent="0.25">
      <c r="A759" s="11">
        <v>2025</v>
      </c>
      <c r="B759" s="11">
        <v>12</v>
      </c>
      <c r="C759" s="11">
        <v>12</v>
      </c>
      <c r="D759" s="11">
        <v>16</v>
      </c>
      <c r="E759" s="11">
        <v>1</v>
      </c>
      <c r="F759" s="59">
        <v>41</v>
      </c>
      <c r="G759" s="11">
        <v>2094630</v>
      </c>
      <c r="H759" s="44" t="s">
        <v>683</v>
      </c>
      <c r="I759" s="44" t="s">
        <v>684</v>
      </c>
      <c r="J759" s="44" t="s">
        <v>35</v>
      </c>
      <c r="K759" s="44"/>
      <c r="L759" s="11">
        <v>114</v>
      </c>
      <c r="M759" s="44" t="s">
        <v>435</v>
      </c>
      <c r="N759" s="44">
        <v>3000000</v>
      </c>
      <c r="O759" s="44">
        <v>3000000</v>
      </c>
      <c r="P759" s="47" t="s">
        <v>1490</v>
      </c>
      <c r="Q759" s="47"/>
      <c r="R759" s="11"/>
      <c r="S759" s="11" t="s">
        <v>685</v>
      </c>
      <c r="T759" s="47" t="s">
        <v>1257</v>
      </c>
      <c r="U759" s="11" t="s">
        <v>40</v>
      </c>
      <c r="V759" s="11" t="s">
        <v>41</v>
      </c>
      <c r="W759" s="11"/>
      <c r="X759" s="11">
        <v>2014</v>
      </c>
      <c r="Y759" s="11">
        <v>1</v>
      </c>
      <c r="Z759" s="11" t="s">
        <v>687</v>
      </c>
      <c r="AA759" s="45" t="s">
        <v>52</v>
      </c>
      <c r="AB759" s="46">
        <v>41699</v>
      </c>
      <c r="AC759" s="45"/>
      <c r="AD759" s="47" t="s">
        <v>102</v>
      </c>
      <c r="AE759" s="47"/>
    </row>
    <row r="760" spans="1:31" s="58" customFormat="1" ht="13.15" customHeight="1" x14ac:dyDescent="0.25">
      <c r="A760" s="11">
        <v>2025</v>
      </c>
      <c r="B760" s="11">
        <v>12</v>
      </c>
      <c r="C760" s="11">
        <v>12</v>
      </c>
      <c r="D760" s="11">
        <v>16</v>
      </c>
      <c r="E760" s="11">
        <v>1</v>
      </c>
      <c r="F760" s="59">
        <v>42</v>
      </c>
      <c r="G760" s="11">
        <v>759381</v>
      </c>
      <c r="H760" s="44" t="s">
        <v>447</v>
      </c>
      <c r="I760" s="44" t="s">
        <v>448</v>
      </c>
      <c r="J760" s="44" t="s">
        <v>35</v>
      </c>
      <c r="K760" s="44">
        <f>O760+O761+O762+O763</f>
        <v>5751667</v>
      </c>
      <c r="L760" s="11">
        <v>111</v>
      </c>
      <c r="M760" s="44" t="s">
        <v>763</v>
      </c>
      <c r="N760" s="44">
        <v>2800000</v>
      </c>
      <c r="O760" s="44">
        <v>2800000</v>
      </c>
      <c r="P760" s="47" t="s">
        <v>37</v>
      </c>
      <c r="Q760" s="47"/>
      <c r="R760" s="11"/>
      <c r="S760" s="11" t="s">
        <v>685</v>
      </c>
      <c r="T760" s="47" t="s">
        <v>1057</v>
      </c>
      <c r="U760" s="11" t="s">
        <v>40</v>
      </c>
      <c r="V760" s="11" t="s">
        <v>41</v>
      </c>
      <c r="W760" s="11" t="s">
        <v>42</v>
      </c>
      <c r="X760" s="11">
        <v>1994</v>
      </c>
      <c r="Y760" s="11">
        <v>1</v>
      </c>
      <c r="Z760" s="11" t="s">
        <v>687</v>
      </c>
      <c r="AA760" s="45" t="s">
        <v>449</v>
      </c>
      <c r="AB760" s="46">
        <v>34533</v>
      </c>
      <c r="AC760" s="45"/>
      <c r="AD760" s="47" t="s">
        <v>102</v>
      </c>
      <c r="AE760" s="47"/>
    </row>
    <row r="761" spans="1:31" s="58" customFormat="1" ht="13.15" customHeight="1" x14ac:dyDescent="0.25">
      <c r="A761" s="11">
        <v>2025</v>
      </c>
      <c r="B761" s="11">
        <v>12</v>
      </c>
      <c r="C761" s="11">
        <v>12</v>
      </c>
      <c r="D761" s="11">
        <v>16</v>
      </c>
      <c r="E761" s="11">
        <v>1</v>
      </c>
      <c r="F761" s="59">
        <v>42</v>
      </c>
      <c r="G761" s="11">
        <v>759381</v>
      </c>
      <c r="H761" s="44" t="s">
        <v>447</v>
      </c>
      <c r="I761" s="44" t="s">
        <v>448</v>
      </c>
      <c r="J761" s="44" t="s">
        <v>35</v>
      </c>
      <c r="K761" s="44"/>
      <c r="L761" s="11">
        <v>114</v>
      </c>
      <c r="M761" s="44" t="s">
        <v>763</v>
      </c>
      <c r="N761" s="44">
        <v>2800000</v>
      </c>
      <c r="O761" s="44">
        <v>2800000</v>
      </c>
      <c r="P761" s="47" t="s">
        <v>1490</v>
      </c>
      <c r="Q761" s="47"/>
      <c r="R761" s="11"/>
      <c r="S761" s="11" t="s">
        <v>685</v>
      </c>
      <c r="T761" s="47" t="s">
        <v>1057</v>
      </c>
      <c r="U761" s="11" t="s">
        <v>40</v>
      </c>
      <c r="V761" s="11" t="s">
        <v>41</v>
      </c>
      <c r="W761" s="11" t="s">
        <v>42</v>
      </c>
      <c r="X761" s="11">
        <v>1994</v>
      </c>
      <c r="Y761" s="11">
        <v>1</v>
      </c>
      <c r="Z761" s="11" t="s">
        <v>687</v>
      </c>
      <c r="AA761" s="45" t="s">
        <v>449</v>
      </c>
      <c r="AB761" s="46">
        <v>34533</v>
      </c>
      <c r="AC761" s="45"/>
      <c r="AD761" s="47" t="s">
        <v>102</v>
      </c>
      <c r="AE761" s="47"/>
    </row>
    <row r="762" spans="1:31" s="58" customFormat="1" ht="13.15" customHeight="1" x14ac:dyDescent="0.25">
      <c r="A762" s="11">
        <v>2025</v>
      </c>
      <c r="B762" s="11">
        <v>12</v>
      </c>
      <c r="C762" s="11">
        <v>12</v>
      </c>
      <c r="D762" s="11">
        <v>16</v>
      </c>
      <c r="E762" s="11">
        <v>1</v>
      </c>
      <c r="F762" s="59">
        <v>42</v>
      </c>
      <c r="G762" s="11">
        <v>759381</v>
      </c>
      <c r="H762" s="44" t="s">
        <v>447</v>
      </c>
      <c r="I762" s="44" t="s">
        <v>448</v>
      </c>
      <c r="J762" s="44" t="s">
        <v>35</v>
      </c>
      <c r="K762" s="44"/>
      <c r="L762" s="11">
        <v>125</v>
      </c>
      <c r="M762" s="44" t="s">
        <v>763</v>
      </c>
      <c r="N762" s="44">
        <v>140000</v>
      </c>
      <c r="O762" s="44">
        <v>140000</v>
      </c>
      <c r="P762" s="47" t="s">
        <v>1497</v>
      </c>
      <c r="Q762" s="47"/>
      <c r="R762" s="11"/>
      <c r="S762" s="11" t="s">
        <v>685</v>
      </c>
      <c r="T762" s="47" t="s">
        <v>1057</v>
      </c>
      <c r="U762" s="11" t="s">
        <v>40</v>
      </c>
      <c r="V762" s="11" t="s">
        <v>41</v>
      </c>
      <c r="W762" s="11" t="s">
        <v>42</v>
      </c>
      <c r="X762" s="11">
        <v>1994</v>
      </c>
      <c r="Y762" s="11">
        <v>1</v>
      </c>
      <c r="Z762" s="11" t="s">
        <v>687</v>
      </c>
      <c r="AA762" s="45" t="s">
        <v>449</v>
      </c>
      <c r="AB762" s="46">
        <v>34533</v>
      </c>
      <c r="AC762" s="45"/>
      <c r="AD762" s="47" t="s">
        <v>102</v>
      </c>
      <c r="AE762" s="47"/>
    </row>
    <row r="763" spans="1:31" s="58" customFormat="1" ht="13.15" customHeight="1" x14ac:dyDescent="0.25">
      <c r="A763" s="11">
        <v>2025</v>
      </c>
      <c r="B763" s="11">
        <v>12</v>
      </c>
      <c r="C763" s="11">
        <v>12</v>
      </c>
      <c r="D763" s="11">
        <v>16</v>
      </c>
      <c r="E763" s="11">
        <v>1</v>
      </c>
      <c r="F763" s="59">
        <v>42</v>
      </c>
      <c r="G763" s="11">
        <v>759381</v>
      </c>
      <c r="H763" s="44" t="s">
        <v>447</v>
      </c>
      <c r="I763" s="44" t="s">
        <v>448</v>
      </c>
      <c r="J763" s="44" t="s">
        <v>35</v>
      </c>
      <c r="K763" s="44"/>
      <c r="L763" s="11">
        <v>125</v>
      </c>
      <c r="M763" s="44" t="s">
        <v>763</v>
      </c>
      <c r="N763" s="44">
        <v>11667</v>
      </c>
      <c r="O763" s="44">
        <v>11667</v>
      </c>
      <c r="P763" s="47" t="s">
        <v>1504</v>
      </c>
      <c r="Q763" s="47"/>
      <c r="R763" s="11"/>
      <c r="S763" s="11" t="s">
        <v>685</v>
      </c>
      <c r="T763" s="47" t="s">
        <v>1057</v>
      </c>
      <c r="U763" s="11" t="s">
        <v>40</v>
      </c>
      <c r="V763" s="11" t="s">
        <v>41</v>
      </c>
      <c r="W763" s="11" t="s">
        <v>42</v>
      </c>
      <c r="X763" s="11">
        <v>1994</v>
      </c>
      <c r="Y763" s="11">
        <v>1</v>
      </c>
      <c r="Z763" s="11" t="s">
        <v>687</v>
      </c>
      <c r="AA763" s="45" t="s">
        <v>449</v>
      </c>
      <c r="AB763" s="46">
        <v>34533</v>
      </c>
      <c r="AC763" s="45"/>
      <c r="AD763" s="47" t="s">
        <v>102</v>
      </c>
      <c r="AE763" s="47"/>
    </row>
    <row r="764" spans="1:31" s="58" customFormat="1" ht="13.15" customHeight="1" x14ac:dyDescent="0.25">
      <c r="A764" s="11">
        <v>2025</v>
      </c>
      <c r="B764" s="11">
        <v>12</v>
      </c>
      <c r="C764" s="11">
        <v>12</v>
      </c>
      <c r="D764" s="11">
        <v>16</v>
      </c>
      <c r="E764" s="11">
        <v>1</v>
      </c>
      <c r="F764" s="59">
        <v>42</v>
      </c>
      <c r="G764" s="11">
        <v>1164364</v>
      </c>
      <c r="H764" s="44" t="s">
        <v>450</v>
      </c>
      <c r="I764" s="44" t="s">
        <v>451</v>
      </c>
      <c r="J764" s="44" t="s">
        <v>35</v>
      </c>
      <c r="K764" s="44">
        <f>N764+N765+N766+N767+N768+N769+N770+N771+N772+N773</f>
        <v>8561000</v>
      </c>
      <c r="L764" s="11">
        <v>111</v>
      </c>
      <c r="M764" s="44" t="s">
        <v>763</v>
      </c>
      <c r="N764" s="44">
        <v>2800000</v>
      </c>
      <c r="O764" s="44">
        <v>2800000</v>
      </c>
      <c r="P764" s="47" t="s">
        <v>37</v>
      </c>
      <c r="Q764" s="47"/>
      <c r="R764" s="11"/>
      <c r="S764" s="11" t="s">
        <v>685</v>
      </c>
      <c r="T764" s="47" t="s">
        <v>686</v>
      </c>
      <c r="U764" s="11" t="s">
        <v>40</v>
      </c>
      <c r="V764" s="11" t="s">
        <v>41</v>
      </c>
      <c r="W764" s="11" t="s">
        <v>42</v>
      </c>
      <c r="X764" s="11">
        <v>2012</v>
      </c>
      <c r="Y764" s="11">
        <v>1</v>
      </c>
      <c r="Z764" s="11" t="s">
        <v>687</v>
      </c>
      <c r="AA764" s="45" t="s">
        <v>452</v>
      </c>
      <c r="AB764" s="46">
        <v>41257</v>
      </c>
      <c r="AC764" s="45"/>
      <c r="AD764" s="47" t="s">
        <v>102</v>
      </c>
      <c r="AE764" s="47"/>
    </row>
    <row r="765" spans="1:31" s="58" customFormat="1" ht="13.15" customHeight="1" x14ac:dyDescent="0.25">
      <c r="A765" s="11">
        <v>2025</v>
      </c>
      <c r="B765" s="11">
        <v>12</v>
      </c>
      <c r="C765" s="11">
        <v>12</v>
      </c>
      <c r="D765" s="11">
        <v>16</v>
      </c>
      <c r="E765" s="11">
        <v>1</v>
      </c>
      <c r="F765" s="59">
        <v>42</v>
      </c>
      <c r="G765" s="11">
        <v>1164364</v>
      </c>
      <c r="H765" s="44" t="s">
        <v>450</v>
      </c>
      <c r="I765" s="44" t="s">
        <v>451</v>
      </c>
      <c r="J765" s="44" t="s">
        <v>35</v>
      </c>
      <c r="K765" s="44"/>
      <c r="L765" s="11">
        <v>133</v>
      </c>
      <c r="M765" s="44" t="s">
        <v>763</v>
      </c>
      <c r="N765" s="44">
        <v>840000</v>
      </c>
      <c r="O765" s="44">
        <v>840000</v>
      </c>
      <c r="P765" s="47" t="s">
        <v>53</v>
      </c>
      <c r="Q765" s="47"/>
      <c r="R765" s="11"/>
      <c r="S765" s="11" t="s">
        <v>685</v>
      </c>
      <c r="T765" s="47" t="s">
        <v>686</v>
      </c>
      <c r="U765" s="11" t="s">
        <v>40</v>
      </c>
      <c r="V765" s="11" t="s">
        <v>41</v>
      </c>
      <c r="W765" s="11" t="s">
        <v>42</v>
      </c>
      <c r="X765" s="11">
        <v>2012</v>
      </c>
      <c r="Y765" s="11">
        <v>1</v>
      </c>
      <c r="Z765" s="11" t="s">
        <v>687</v>
      </c>
      <c r="AA765" s="45" t="s">
        <v>452</v>
      </c>
      <c r="AB765" s="46">
        <v>41257</v>
      </c>
      <c r="AC765" s="45"/>
      <c r="AD765" s="47" t="s">
        <v>102</v>
      </c>
      <c r="AE765" s="47"/>
    </row>
    <row r="766" spans="1:31" s="58" customFormat="1" ht="13.15" customHeight="1" x14ac:dyDescent="0.25">
      <c r="A766" s="11">
        <v>2025</v>
      </c>
      <c r="B766" s="11">
        <v>12</v>
      </c>
      <c r="C766" s="11">
        <v>12</v>
      </c>
      <c r="D766" s="11">
        <v>16</v>
      </c>
      <c r="E766" s="11">
        <v>1</v>
      </c>
      <c r="F766" s="59">
        <v>42</v>
      </c>
      <c r="G766" s="11">
        <v>1164364</v>
      </c>
      <c r="H766" s="44" t="s">
        <v>450</v>
      </c>
      <c r="I766" s="44" t="s">
        <v>451</v>
      </c>
      <c r="J766" s="44" t="s">
        <v>35</v>
      </c>
      <c r="K766" s="44"/>
      <c r="L766" s="11">
        <v>123</v>
      </c>
      <c r="M766" s="44" t="s">
        <v>763</v>
      </c>
      <c r="N766" s="44">
        <v>420000</v>
      </c>
      <c r="O766" s="44">
        <v>420000</v>
      </c>
      <c r="P766" s="47" t="s">
        <v>1485</v>
      </c>
      <c r="Q766" s="47"/>
      <c r="R766" s="11"/>
      <c r="S766" s="11" t="s">
        <v>685</v>
      </c>
      <c r="T766" s="47" t="s">
        <v>686</v>
      </c>
      <c r="U766" s="11" t="s">
        <v>40</v>
      </c>
      <c r="V766" s="11" t="s">
        <v>41</v>
      </c>
      <c r="W766" s="11" t="s">
        <v>42</v>
      </c>
      <c r="X766" s="11">
        <v>2012</v>
      </c>
      <c r="Y766" s="11">
        <v>1</v>
      </c>
      <c r="Z766" s="11" t="s">
        <v>687</v>
      </c>
      <c r="AA766" s="45" t="s">
        <v>452</v>
      </c>
      <c r="AB766" s="46">
        <v>41257</v>
      </c>
      <c r="AC766" s="45"/>
      <c r="AD766" s="47" t="s">
        <v>102</v>
      </c>
      <c r="AE766" s="47"/>
    </row>
    <row r="767" spans="1:31" s="58" customFormat="1" ht="13.15" customHeight="1" x14ac:dyDescent="0.25">
      <c r="A767" s="11">
        <v>2025</v>
      </c>
      <c r="B767" s="11">
        <v>12</v>
      </c>
      <c r="C767" s="11">
        <v>12</v>
      </c>
      <c r="D767" s="11">
        <v>16</v>
      </c>
      <c r="E767" s="11">
        <v>1</v>
      </c>
      <c r="F767" s="59">
        <v>42</v>
      </c>
      <c r="G767" s="11">
        <v>1164364</v>
      </c>
      <c r="H767" s="44" t="s">
        <v>450</v>
      </c>
      <c r="I767" s="44" t="s">
        <v>451</v>
      </c>
      <c r="J767" s="44" t="s">
        <v>35</v>
      </c>
      <c r="K767" s="44"/>
      <c r="L767" s="11">
        <v>123</v>
      </c>
      <c r="M767" s="44" t="s">
        <v>763</v>
      </c>
      <c r="N767" s="51">
        <v>420000</v>
      </c>
      <c r="O767" s="51">
        <v>420000</v>
      </c>
      <c r="P767" s="47" t="s">
        <v>1486</v>
      </c>
      <c r="Q767" s="47"/>
      <c r="R767" s="11"/>
      <c r="S767" s="11" t="s">
        <v>685</v>
      </c>
      <c r="T767" s="47" t="s">
        <v>686</v>
      </c>
      <c r="U767" s="11" t="s">
        <v>40</v>
      </c>
      <c r="V767" s="11" t="s">
        <v>41</v>
      </c>
      <c r="W767" s="11" t="s">
        <v>42</v>
      </c>
      <c r="X767" s="11">
        <v>2012</v>
      </c>
      <c r="Y767" s="11">
        <v>1</v>
      </c>
      <c r="Z767" s="11" t="s">
        <v>687</v>
      </c>
      <c r="AA767" s="45" t="s">
        <v>452</v>
      </c>
      <c r="AB767" s="46">
        <v>41257</v>
      </c>
      <c r="AC767" s="45"/>
      <c r="AD767" s="47" t="s">
        <v>102</v>
      </c>
      <c r="AE767" s="47"/>
    </row>
    <row r="768" spans="1:31" s="58" customFormat="1" ht="13.15" customHeight="1" x14ac:dyDescent="0.25">
      <c r="A768" s="11">
        <v>2025</v>
      </c>
      <c r="B768" s="11">
        <v>12</v>
      </c>
      <c r="C768" s="11">
        <v>12</v>
      </c>
      <c r="D768" s="11">
        <v>16</v>
      </c>
      <c r="E768" s="11">
        <v>1</v>
      </c>
      <c r="F768" s="59">
        <v>42</v>
      </c>
      <c r="G768" s="11">
        <v>1164364</v>
      </c>
      <c r="H768" s="44" t="s">
        <v>450</v>
      </c>
      <c r="I768" s="44" t="s">
        <v>451</v>
      </c>
      <c r="J768" s="44" t="s">
        <v>35</v>
      </c>
      <c r="K768" s="44"/>
      <c r="L768" s="11">
        <v>114</v>
      </c>
      <c r="M768" s="44" t="s">
        <v>763</v>
      </c>
      <c r="N768" s="44">
        <v>2800000</v>
      </c>
      <c r="O768" s="44">
        <v>2800000</v>
      </c>
      <c r="P768" s="47" t="s">
        <v>1490</v>
      </c>
      <c r="Q768" s="47"/>
      <c r="R768" s="11"/>
      <c r="S768" s="11" t="s">
        <v>685</v>
      </c>
      <c r="T768" s="47" t="s">
        <v>686</v>
      </c>
      <c r="U768" s="11" t="s">
        <v>40</v>
      </c>
      <c r="V768" s="11" t="s">
        <v>41</v>
      </c>
      <c r="W768" s="11" t="s">
        <v>42</v>
      </c>
      <c r="X768" s="11">
        <v>2012</v>
      </c>
      <c r="Y768" s="11">
        <v>1</v>
      </c>
      <c r="Z768" s="11" t="s">
        <v>687</v>
      </c>
      <c r="AA768" s="45" t="s">
        <v>452</v>
      </c>
      <c r="AB768" s="46">
        <v>41257</v>
      </c>
      <c r="AC768" s="45"/>
      <c r="AD768" s="47" t="s">
        <v>102</v>
      </c>
      <c r="AE768" s="47"/>
    </row>
    <row r="769" spans="1:31" s="58" customFormat="1" ht="13.15" customHeight="1" x14ac:dyDescent="0.25">
      <c r="A769" s="11">
        <v>2025</v>
      </c>
      <c r="B769" s="11">
        <v>12</v>
      </c>
      <c r="C769" s="11">
        <v>12</v>
      </c>
      <c r="D769" s="11">
        <v>16</v>
      </c>
      <c r="E769" s="11">
        <v>1</v>
      </c>
      <c r="F769" s="59">
        <v>42</v>
      </c>
      <c r="G769" s="11">
        <v>1164364</v>
      </c>
      <c r="H769" s="44" t="s">
        <v>450</v>
      </c>
      <c r="I769" s="44" t="s">
        <v>451</v>
      </c>
      <c r="J769" s="44" t="s">
        <v>35</v>
      </c>
      <c r="K769" s="44"/>
      <c r="L769" s="11">
        <v>133</v>
      </c>
      <c r="M769" s="44" t="s">
        <v>763</v>
      </c>
      <c r="N769" s="44">
        <v>840000</v>
      </c>
      <c r="O769" s="44">
        <v>840000</v>
      </c>
      <c r="P769" s="47" t="s">
        <v>1483</v>
      </c>
      <c r="Q769" s="47"/>
      <c r="R769" s="11"/>
      <c r="S769" s="11" t="s">
        <v>685</v>
      </c>
      <c r="T769" s="47" t="s">
        <v>686</v>
      </c>
      <c r="U769" s="11" t="s">
        <v>40</v>
      </c>
      <c r="V769" s="11" t="s">
        <v>41</v>
      </c>
      <c r="W769" s="11" t="s">
        <v>42</v>
      </c>
      <c r="X769" s="11">
        <v>2012</v>
      </c>
      <c r="Y769" s="11">
        <v>1</v>
      </c>
      <c r="Z769" s="11" t="s">
        <v>687</v>
      </c>
      <c r="AA769" s="45" t="s">
        <v>452</v>
      </c>
      <c r="AB769" s="46">
        <v>41257</v>
      </c>
      <c r="AC769" s="45"/>
      <c r="AD769" s="47" t="s">
        <v>102</v>
      </c>
      <c r="AE769" s="47"/>
    </row>
    <row r="770" spans="1:31" s="58" customFormat="1" ht="13.15" customHeight="1" x14ac:dyDescent="0.25">
      <c r="A770" s="11">
        <v>2025</v>
      </c>
      <c r="B770" s="11">
        <v>12</v>
      </c>
      <c r="C770" s="11">
        <v>12</v>
      </c>
      <c r="D770" s="11">
        <v>16</v>
      </c>
      <c r="E770" s="11">
        <v>1</v>
      </c>
      <c r="F770" s="59">
        <v>42</v>
      </c>
      <c r="G770" s="11">
        <v>1164364</v>
      </c>
      <c r="H770" s="44" t="s">
        <v>450</v>
      </c>
      <c r="I770" s="44" t="s">
        <v>451</v>
      </c>
      <c r="J770" s="44" t="s">
        <v>35</v>
      </c>
      <c r="K770" s="44"/>
      <c r="L770" s="11">
        <v>123</v>
      </c>
      <c r="M770" s="44" t="s">
        <v>763</v>
      </c>
      <c r="N770" s="44">
        <v>360500</v>
      </c>
      <c r="O770" s="44">
        <v>360500</v>
      </c>
      <c r="P770" s="47" t="s">
        <v>1499</v>
      </c>
      <c r="Q770" s="47"/>
      <c r="R770" s="11"/>
      <c r="S770" s="11" t="s">
        <v>685</v>
      </c>
      <c r="T770" s="47" t="s">
        <v>686</v>
      </c>
      <c r="U770" s="11" t="s">
        <v>40</v>
      </c>
      <c r="V770" s="11" t="s">
        <v>41</v>
      </c>
      <c r="W770" s="11" t="s">
        <v>42</v>
      </c>
      <c r="X770" s="11">
        <v>2012</v>
      </c>
      <c r="Y770" s="11">
        <v>1</v>
      </c>
      <c r="Z770" s="11" t="s">
        <v>687</v>
      </c>
      <c r="AA770" s="45" t="s">
        <v>452</v>
      </c>
      <c r="AB770" s="46">
        <v>41257</v>
      </c>
      <c r="AC770" s="45"/>
      <c r="AD770" s="47" t="s">
        <v>102</v>
      </c>
      <c r="AE770" s="47"/>
    </row>
    <row r="771" spans="1:31" s="58" customFormat="1" ht="13.15" customHeight="1" x14ac:dyDescent="0.25">
      <c r="A771" s="11">
        <v>2025</v>
      </c>
      <c r="B771" s="11">
        <v>12</v>
      </c>
      <c r="C771" s="11">
        <v>12</v>
      </c>
      <c r="D771" s="11">
        <v>16</v>
      </c>
      <c r="E771" s="11">
        <v>1</v>
      </c>
      <c r="F771" s="59">
        <v>42</v>
      </c>
      <c r="G771" s="11">
        <v>1164364</v>
      </c>
      <c r="H771" s="44" t="s">
        <v>450</v>
      </c>
      <c r="I771" s="44" t="s">
        <v>451</v>
      </c>
      <c r="J771" s="44" t="s">
        <v>35</v>
      </c>
      <c r="K771" s="44"/>
      <c r="L771" s="11">
        <v>125</v>
      </c>
      <c r="M771" s="44" t="s">
        <v>763</v>
      </c>
      <c r="N771" s="51">
        <v>42000</v>
      </c>
      <c r="O771" s="51">
        <v>42000</v>
      </c>
      <c r="P771" s="47" t="s">
        <v>1497</v>
      </c>
      <c r="Q771" s="47"/>
      <c r="R771" s="11"/>
      <c r="S771" s="11" t="s">
        <v>685</v>
      </c>
      <c r="T771" s="47" t="s">
        <v>686</v>
      </c>
      <c r="U771" s="11" t="s">
        <v>40</v>
      </c>
      <c r="V771" s="11" t="s">
        <v>41</v>
      </c>
      <c r="W771" s="11" t="s">
        <v>42</v>
      </c>
      <c r="X771" s="11">
        <v>2012</v>
      </c>
      <c r="Y771" s="11">
        <v>1</v>
      </c>
      <c r="Z771" s="11" t="s">
        <v>687</v>
      </c>
      <c r="AA771" s="45" t="s">
        <v>452</v>
      </c>
      <c r="AB771" s="46">
        <v>41257</v>
      </c>
      <c r="AC771" s="45"/>
      <c r="AD771" s="47" t="s">
        <v>102</v>
      </c>
      <c r="AE771" s="47"/>
    </row>
    <row r="772" spans="1:31" s="58" customFormat="1" ht="13.15" customHeight="1" x14ac:dyDescent="0.25">
      <c r="A772" s="11">
        <v>2025</v>
      </c>
      <c r="B772" s="11">
        <v>12</v>
      </c>
      <c r="C772" s="11">
        <v>12</v>
      </c>
      <c r="D772" s="11">
        <v>16</v>
      </c>
      <c r="E772" s="11">
        <v>1</v>
      </c>
      <c r="F772" s="59">
        <v>42</v>
      </c>
      <c r="G772" s="11">
        <v>1164364</v>
      </c>
      <c r="H772" s="44" t="s">
        <v>450</v>
      </c>
      <c r="I772" s="44" t="s">
        <v>451</v>
      </c>
      <c r="J772" s="44" t="s">
        <v>35</v>
      </c>
      <c r="K772" s="44"/>
      <c r="L772" s="11">
        <v>125</v>
      </c>
      <c r="M772" s="44" t="s">
        <v>763</v>
      </c>
      <c r="N772" s="44">
        <v>35000</v>
      </c>
      <c r="O772" s="44">
        <v>35000</v>
      </c>
      <c r="P772" s="47" t="s">
        <v>1503</v>
      </c>
      <c r="Q772" s="47"/>
      <c r="R772" s="11"/>
      <c r="S772" s="11" t="s">
        <v>685</v>
      </c>
      <c r="T772" s="47" t="s">
        <v>686</v>
      </c>
      <c r="U772" s="11" t="s">
        <v>40</v>
      </c>
      <c r="V772" s="11" t="s">
        <v>41</v>
      </c>
      <c r="W772" s="11" t="s">
        <v>42</v>
      </c>
      <c r="X772" s="11">
        <v>2012</v>
      </c>
      <c r="Y772" s="11">
        <v>1</v>
      </c>
      <c r="Z772" s="11" t="s">
        <v>687</v>
      </c>
      <c r="AA772" s="45" t="s">
        <v>452</v>
      </c>
      <c r="AB772" s="46">
        <v>41257</v>
      </c>
      <c r="AC772" s="45"/>
      <c r="AD772" s="47" t="s">
        <v>102</v>
      </c>
      <c r="AE772" s="47"/>
    </row>
    <row r="773" spans="1:31" s="58" customFormat="1" ht="13.15" customHeight="1" x14ac:dyDescent="0.25">
      <c r="A773" s="11">
        <v>2025</v>
      </c>
      <c r="B773" s="11">
        <v>12</v>
      </c>
      <c r="C773" s="11">
        <v>12</v>
      </c>
      <c r="D773" s="11">
        <v>16</v>
      </c>
      <c r="E773" s="11">
        <v>1</v>
      </c>
      <c r="F773" s="59">
        <v>42</v>
      </c>
      <c r="G773" s="11">
        <v>1164364</v>
      </c>
      <c r="H773" s="44" t="s">
        <v>450</v>
      </c>
      <c r="I773" s="44" t="s">
        <v>451</v>
      </c>
      <c r="J773" s="44" t="s">
        <v>35</v>
      </c>
      <c r="K773" s="44"/>
      <c r="L773" s="11">
        <v>125</v>
      </c>
      <c r="M773" s="44" t="s">
        <v>763</v>
      </c>
      <c r="N773" s="51">
        <v>3500</v>
      </c>
      <c r="O773" s="51">
        <v>3500</v>
      </c>
      <c r="P773" s="47" t="s">
        <v>1495</v>
      </c>
      <c r="Q773" s="47"/>
      <c r="R773" s="11"/>
      <c r="S773" s="11" t="s">
        <v>685</v>
      </c>
      <c r="T773" s="47" t="s">
        <v>686</v>
      </c>
      <c r="U773" s="11" t="s">
        <v>40</v>
      </c>
      <c r="V773" s="11" t="s">
        <v>41</v>
      </c>
      <c r="W773" s="11" t="s">
        <v>42</v>
      </c>
      <c r="X773" s="11">
        <v>2012</v>
      </c>
      <c r="Y773" s="11">
        <v>1</v>
      </c>
      <c r="Z773" s="11" t="s">
        <v>687</v>
      </c>
      <c r="AA773" s="45" t="s">
        <v>452</v>
      </c>
      <c r="AB773" s="46">
        <v>41257</v>
      </c>
      <c r="AC773" s="45"/>
      <c r="AD773" s="47" t="s">
        <v>102</v>
      </c>
      <c r="AE773" s="47"/>
    </row>
    <row r="774" spans="1:31" s="58" customFormat="1" ht="13.15" customHeight="1" x14ac:dyDescent="0.25">
      <c r="A774" s="11">
        <v>2025</v>
      </c>
      <c r="B774" s="11">
        <v>12</v>
      </c>
      <c r="C774" s="11">
        <v>12</v>
      </c>
      <c r="D774" s="11">
        <v>16</v>
      </c>
      <c r="E774" s="11">
        <v>1</v>
      </c>
      <c r="F774" s="59">
        <v>42</v>
      </c>
      <c r="G774" s="11">
        <v>1392236</v>
      </c>
      <c r="H774" s="44" t="s">
        <v>453</v>
      </c>
      <c r="I774" s="44" t="s">
        <v>454</v>
      </c>
      <c r="J774" s="44" t="s">
        <v>35</v>
      </c>
      <c r="K774" s="44">
        <f>O774+O775</f>
        <v>5600000</v>
      </c>
      <c r="L774" s="11">
        <v>111</v>
      </c>
      <c r="M774" s="44" t="s">
        <v>763</v>
      </c>
      <c r="N774" s="44">
        <v>2800000</v>
      </c>
      <c r="O774" s="44">
        <v>2800000</v>
      </c>
      <c r="P774" s="47" t="s">
        <v>37</v>
      </c>
      <c r="Q774" s="47"/>
      <c r="R774" s="11"/>
      <c r="S774" s="11" t="s">
        <v>685</v>
      </c>
      <c r="T774" s="47" t="s">
        <v>1058</v>
      </c>
      <c r="U774" s="11" t="s">
        <v>40</v>
      </c>
      <c r="V774" s="11" t="s">
        <v>41</v>
      </c>
      <c r="W774" s="11" t="s">
        <v>42</v>
      </c>
      <c r="X774" s="11">
        <v>2009</v>
      </c>
      <c r="Y774" s="11">
        <v>18</v>
      </c>
      <c r="Z774" s="11" t="s">
        <v>43</v>
      </c>
      <c r="AA774" s="45" t="s">
        <v>455</v>
      </c>
      <c r="AB774" s="46">
        <v>40135</v>
      </c>
      <c r="AC774" s="45"/>
      <c r="AD774" s="47" t="s">
        <v>102</v>
      </c>
      <c r="AE774" s="47"/>
    </row>
    <row r="775" spans="1:31" s="58" customFormat="1" ht="13.15" customHeight="1" x14ac:dyDescent="0.25">
      <c r="A775" s="11">
        <v>2025</v>
      </c>
      <c r="B775" s="11">
        <v>12</v>
      </c>
      <c r="C775" s="11">
        <v>12</v>
      </c>
      <c r="D775" s="11">
        <v>16</v>
      </c>
      <c r="E775" s="11">
        <v>1</v>
      </c>
      <c r="F775" s="59">
        <v>42</v>
      </c>
      <c r="G775" s="11">
        <v>1392236</v>
      </c>
      <c r="H775" s="44" t="s">
        <v>453</v>
      </c>
      <c r="I775" s="44" t="s">
        <v>454</v>
      </c>
      <c r="J775" s="44" t="s">
        <v>35</v>
      </c>
      <c r="K775" s="44"/>
      <c r="L775" s="11">
        <v>114</v>
      </c>
      <c r="M775" s="44" t="s">
        <v>763</v>
      </c>
      <c r="N775" s="44">
        <v>2800000</v>
      </c>
      <c r="O775" s="44">
        <v>2800000</v>
      </c>
      <c r="P775" s="47" t="s">
        <v>1490</v>
      </c>
      <c r="Q775" s="47"/>
      <c r="R775" s="11"/>
      <c r="S775" s="11" t="s">
        <v>685</v>
      </c>
      <c r="T775" s="47" t="s">
        <v>1058</v>
      </c>
      <c r="U775" s="11" t="s">
        <v>40</v>
      </c>
      <c r="V775" s="11" t="s">
        <v>41</v>
      </c>
      <c r="W775" s="11" t="s">
        <v>42</v>
      </c>
      <c r="X775" s="11">
        <v>2009</v>
      </c>
      <c r="Y775" s="11">
        <v>18</v>
      </c>
      <c r="Z775" s="11" t="s">
        <v>43</v>
      </c>
      <c r="AA775" s="45" t="s">
        <v>455</v>
      </c>
      <c r="AB775" s="46">
        <v>40135</v>
      </c>
      <c r="AC775" s="45"/>
      <c r="AD775" s="47" t="s">
        <v>102</v>
      </c>
      <c r="AE775" s="47"/>
    </row>
    <row r="776" spans="1:31" s="58" customFormat="1" ht="13.15" customHeight="1" x14ac:dyDescent="0.25">
      <c r="A776" s="11">
        <v>2025</v>
      </c>
      <c r="B776" s="11">
        <v>12</v>
      </c>
      <c r="C776" s="11">
        <v>12</v>
      </c>
      <c r="D776" s="11">
        <v>16</v>
      </c>
      <c r="E776" s="11">
        <v>1</v>
      </c>
      <c r="F776" s="59">
        <v>42</v>
      </c>
      <c r="G776" s="11">
        <v>2516517</v>
      </c>
      <c r="H776" s="44" t="s">
        <v>456</v>
      </c>
      <c r="I776" s="44" t="s">
        <v>457</v>
      </c>
      <c r="J776" s="44" t="s">
        <v>35</v>
      </c>
      <c r="K776" s="44">
        <f>O776+O777+O778+O779+O780+O781</f>
        <v>6455750</v>
      </c>
      <c r="L776" s="11">
        <v>111</v>
      </c>
      <c r="M776" s="44" t="s">
        <v>763</v>
      </c>
      <c r="N776" s="44">
        <v>2800000</v>
      </c>
      <c r="O776" s="44">
        <v>2800000</v>
      </c>
      <c r="P776" s="47" t="s">
        <v>37</v>
      </c>
      <c r="Q776" s="47"/>
      <c r="R776" s="11"/>
      <c r="S776" s="11" t="s">
        <v>685</v>
      </c>
      <c r="T776" s="47" t="s">
        <v>1059</v>
      </c>
      <c r="U776" s="11" t="s">
        <v>40</v>
      </c>
      <c r="V776" s="11" t="s">
        <v>41</v>
      </c>
      <c r="W776" s="11" t="s">
        <v>42</v>
      </c>
      <c r="X776" s="11">
        <v>1996</v>
      </c>
      <c r="Y776" s="11">
        <v>31</v>
      </c>
      <c r="Z776" s="11" t="s">
        <v>845</v>
      </c>
      <c r="AA776" s="45" t="s">
        <v>458</v>
      </c>
      <c r="AB776" s="46">
        <v>35192</v>
      </c>
      <c r="AC776" s="45"/>
      <c r="AD776" s="47" t="s">
        <v>102</v>
      </c>
      <c r="AE776" s="47"/>
    </row>
    <row r="777" spans="1:31" s="58" customFormat="1" ht="13.15" customHeight="1" x14ac:dyDescent="0.25">
      <c r="A777" s="11">
        <v>2025</v>
      </c>
      <c r="B777" s="11">
        <v>12</v>
      </c>
      <c r="C777" s="11">
        <v>12</v>
      </c>
      <c r="D777" s="11">
        <v>16</v>
      </c>
      <c r="E777" s="11">
        <v>1</v>
      </c>
      <c r="F777" s="59">
        <v>42</v>
      </c>
      <c r="G777" s="11">
        <v>2516517</v>
      </c>
      <c r="H777" s="44" t="s">
        <v>456</v>
      </c>
      <c r="I777" s="44" t="s">
        <v>457</v>
      </c>
      <c r="J777" s="44" t="s">
        <v>35</v>
      </c>
      <c r="K777" s="44"/>
      <c r="L777" s="11">
        <v>123</v>
      </c>
      <c r="M777" s="44" t="s">
        <v>763</v>
      </c>
      <c r="N777" s="44">
        <v>399000</v>
      </c>
      <c r="O777" s="44">
        <v>399000</v>
      </c>
      <c r="P777" s="47" t="s">
        <v>1485</v>
      </c>
      <c r="Q777" s="47"/>
      <c r="R777" s="11"/>
      <c r="S777" s="11" t="s">
        <v>685</v>
      </c>
      <c r="T777" s="47" t="s">
        <v>1059</v>
      </c>
      <c r="U777" s="11" t="s">
        <v>40</v>
      </c>
      <c r="V777" s="11" t="s">
        <v>41</v>
      </c>
      <c r="W777" s="11" t="s">
        <v>42</v>
      </c>
      <c r="X777" s="11">
        <v>1996</v>
      </c>
      <c r="Y777" s="11">
        <v>31</v>
      </c>
      <c r="Z777" s="11" t="s">
        <v>845</v>
      </c>
      <c r="AA777" s="45" t="s">
        <v>458</v>
      </c>
      <c r="AB777" s="46">
        <v>35192</v>
      </c>
      <c r="AC777" s="45"/>
      <c r="AD777" s="47" t="s">
        <v>102</v>
      </c>
      <c r="AE777" s="47"/>
    </row>
    <row r="778" spans="1:31" s="58" customFormat="1" ht="13.15" customHeight="1" x14ac:dyDescent="0.25">
      <c r="A778" s="11">
        <v>2025</v>
      </c>
      <c r="B778" s="11">
        <v>12</v>
      </c>
      <c r="C778" s="11">
        <v>12</v>
      </c>
      <c r="D778" s="11">
        <v>16</v>
      </c>
      <c r="E778" s="11">
        <v>1</v>
      </c>
      <c r="F778" s="59">
        <v>42</v>
      </c>
      <c r="G778" s="11">
        <v>2516517</v>
      </c>
      <c r="H778" s="44" t="s">
        <v>456</v>
      </c>
      <c r="I778" s="44" t="s">
        <v>457</v>
      </c>
      <c r="J778" s="44" t="s">
        <v>35</v>
      </c>
      <c r="K778" s="44"/>
      <c r="L778" s="11">
        <v>123</v>
      </c>
      <c r="M778" s="44" t="s">
        <v>763</v>
      </c>
      <c r="N778" s="51">
        <v>357000</v>
      </c>
      <c r="O778" s="51">
        <v>357000</v>
      </c>
      <c r="P778" s="47" t="s">
        <v>1496</v>
      </c>
      <c r="Q778" s="47"/>
      <c r="R778" s="11"/>
      <c r="S778" s="11" t="s">
        <v>685</v>
      </c>
      <c r="T778" s="47" t="s">
        <v>1059</v>
      </c>
      <c r="U778" s="11" t="s">
        <v>40</v>
      </c>
      <c r="V778" s="11" t="s">
        <v>41</v>
      </c>
      <c r="W778" s="11" t="s">
        <v>42</v>
      </c>
      <c r="X778" s="11">
        <v>1996</v>
      </c>
      <c r="Y778" s="11">
        <v>31</v>
      </c>
      <c r="Z778" s="11" t="s">
        <v>845</v>
      </c>
      <c r="AA778" s="45" t="s">
        <v>458</v>
      </c>
      <c r="AB778" s="46">
        <v>35192</v>
      </c>
      <c r="AC778" s="45"/>
      <c r="AD778" s="47" t="s">
        <v>102</v>
      </c>
      <c r="AE778" s="47"/>
    </row>
    <row r="779" spans="1:31" s="58" customFormat="1" ht="13.15" customHeight="1" x14ac:dyDescent="0.25">
      <c r="A779" s="11">
        <v>2025</v>
      </c>
      <c r="B779" s="11">
        <v>12</v>
      </c>
      <c r="C779" s="11">
        <v>12</v>
      </c>
      <c r="D779" s="11">
        <v>16</v>
      </c>
      <c r="E779" s="11">
        <v>1</v>
      </c>
      <c r="F779" s="59">
        <v>42</v>
      </c>
      <c r="G779" s="11">
        <v>2516517</v>
      </c>
      <c r="H779" s="44" t="s">
        <v>456</v>
      </c>
      <c r="I779" s="44" t="s">
        <v>457</v>
      </c>
      <c r="J779" s="44" t="s">
        <v>35</v>
      </c>
      <c r="K779" s="44"/>
      <c r="L779" s="11">
        <v>114</v>
      </c>
      <c r="M779" s="44" t="s">
        <v>763</v>
      </c>
      <c r="N779" s="44">
        <v>2800000</v>
      </c>
      <c r="O779" s="44">
        <v>2800000</v>
      </c>
      <c r="P779" s="47" t="s">
        <v>1490</v>
      </c>
      <c r="Q779" s="47"/>
      <c r="R779" s="11"/>
      <c r="S779" s="11" t="s">
        <v>685</v>
      </c>
      <c r="T779" s="47" t="s">
        <v>1059</v>
      </c>
      <c r="U779" s="11" t="s">
        <v>40</v>
      </c>
      <c r="V779" s="11" t="s">
        <v>41</v>
      </c>
      <c r="W779" s="11" t="s">
        <v>42</v>
      </c>
      <c r="X779" s="11">
        <v>1996</v>
      </c>
      <c r="Y779" s="11">
        <v>31</v>
      </c>
      <c r="Z779" s="11" t="s">
        <v>845</v>
      </c>
      <c r="AA779" s="45" t="s">
        <v>458</v>
      </c>
      <c r="AB779" s="46">
        <v>35192</v>
      </c>
      <c r="AC779" s="45"/>
      <c r="AD779" s="47" t="s">
        <v>102</v>
      </c>
      <c r="AE779" s="47"/>
    </row>
    <row r="780" spans="1:31" s="58" customFormat="1" ht="13.15" customHeight="1" x14ac:dyDescent="0.25">
      <c r="A780" s="11">
        <v>2025</v>
      </c>
      <c r="B780" s="11">
        <v>12</v>
      </c>
      <c r="C780" s="11">
        <v>12</v>
      </c>
      <c r="D780" s="11">
        <v>16</v>
      </c>
      <c r="E780" s="11">
        <v>1</v>
      </c>
      <c r="F780" s="59">
        <v>42</v>
      </c>
      <c r="G780" s="11">
        <v>2516517</v>
      </c>
      <c r="H780" s="44" t="s">
        <v>456</v>
      </c>
      <c r="I780" s="44" t="s">
        <v>457</v>
      </c>
      <c r="J780" s="44" t="s">
        <v>35</v>
      </c>
      <c r="K780" s="44"/>
      <c r="L780" s="11">
        <v>123</v>
      </c>
      <c r="M780" s="44" t="s">
        <v>763</v>
      </c>
      <c r="N780" s="44">
        <v>70000</v>
      </c>
      <c r="O780" s="44">
        <v>70000</v>
      </c>
      <c r="P780" s="47" t="s">
        <v>1488</v>
      </c>
      <c r="Q780" s="47"/>
      <c r="R780" s="11"/>
      <c r="S780" s="11" t="s">
        <v>685</v>
      </c>
      <c r="T780" s="47" t="s">
        <v>1059</v>
      </c>
      <c r="U780" s="11" t="s">
        <v>40</v>
      </c>
      <c r="V780" s="11" t="s">
        <v>41</v>
      </c>
      <c r="W780" s="11" t="s">
        <v>42</v>
      </c>
      <c r="X780" s="11">
        <v>1996</v>
      </c>
      <c r="Y780" s="11">
        <v>31</v>
      </c>
      <c r="Z780" s="11" t="s">
        <v>845</v>
      </c>
      <c r="AA780" s="45" t="s">
        <v>458</v>
      </c>
      <c r="AB780" s="46">
        <v>35192</v>
      </c>
      <c r="AC780" s="45"/>
      <c r="AD780" s="47" t="s">
        <v>102</v>
      </c>
      <c r="AE780" s="47"/>
    </row>
    <row r="781" spans="1:31" s="58" customFormat="1" ht="13.15" customHeight="1" x14ac:dyDescent="0.25">
      <c r="A781" s="11">
        <v>2025</v>
      </c>
      <c r="B781" s="11">
        <v>12</v>
      </c>
      <c r="C781" s="11">
        <v>12</v>
      </c>
      <c r="D781" s="11">
        <v>16</v>
      </c>
      <c r="E781" s="11">
        <v>1</v>
      </c>
      <c r="F781" s="59">
        <v>42</v>
      </c>
      <c r="G781" s="11">
        <v>2516517</v>
      </c>
      <c r="H781" s="44" t="s">
        <v>456</v>
      </c>
      <c r="I781" s="44" t="s">
        <v>457</v>
      </c>
      <c r="J781" s="44" t="s">
        <v>35</v>
      </c>
      <c r="K781" s="44"/>
      <c r="L781" s="11">
        <v>123</v>
      </c>
      <c r="M781" s="44" t="s">
        <v>763</v>
      </c>
      <c r="N781" s="51">
        <v>29750</v>
      </c>
      <c r="O781" s="51">
        <v>29750</v>
      </c>
      <c r="P781" s="47" t="s">
        <v>1489</v>
      </c>
      <c r="Q781" s="47"/>
      <c r="R781" s="11"/>
      <c r="S781" s="11" t="s">
        <v>685</v>
      </c>
      <c r="T781" s="47" t="s">
        <v>1059</v>
      </c>
      <c r="U781" s="11" t="s">
        <v>40</v>
      </c>
      <c r="V781" s="11" t="s">
        <v>41</v>
      </c>
      <c r="W781" s="11" t="s">
        <v>42</v>
      </c>
      <c r="X781" s="11">
        <v>1996</v>
      </c>
      <c r="Y781" s="11">
        <v>31</v>
      </c>
      <c r="Z781" s="11" t="s">
        <v>845</v>
      </c>
      <c r="AA781" s="45" t="s">
        <v>458</v>
      </c>
      <c r="AB781" s="46">
        <v>35192</v>
      </c>
      <c r="AC781" s="45"/>
      <c r="AD781" s="47" t="s">
        <v>102</v>
      </c>
      <c r="AE781" s="47"/>
    </row>
    <row r="782" spans="1:31" s="58" customFormat="1" ht="15" customHeight="1" x14ac:dyDescent="0.25">
      <c r="A782" s="11">
        <v>2025</v>
      </c>
      <c r="B782" s="11">
        <v>12</v>
      </c>
      <c r="C782" s="11">
        <v>12</v>
      </c>
      <c r="D782" s="11">
        <v>16</v>
      </c>
      <c r="E782" s="11">
        <v>1</v>
      </c>
      <c r="F782" s="59">
        <v>42</v>
      </c>
      <c r="G782" s="11">
        <v>2969020</v>
      </c>
      <c r="H782" s="44" t="s">
        <v>459</v>
      </c>
      <c r="I782" s="44" t="s">
        <v>460</v>
      </c>
      <c r="J782" s="44" t="s">
        <v>35</v>
      </c>
      <c r="K782" s="44">
        <f>O782+O783</f>
        <v>5600000</v>
      </c>
      <c r="L782" s="11">
        <v>111</v>
      </c>
      <c r="M782" s="44" t="s">
        <v>763</v>
      </c>
      <c r="N782" s="44">
        <v>2800000</v>
      </c>
      <c r="O782" s="44">
        <v>2800000</v>
      </c>
      <c r="P782" s="47" t="s">
        <v>37</v>
      </c>
      <c r="Q782" s="47"/>
      <c r="R782" s="11"/>
      <c r="S782" s="11" t="s">
        <v>685</v>
      </c>
      <c r="T782" s="47" t="s">
        <v>1263</v>
      </c>
      <c r="U782" s="11" t="s">
        <v>40</v>
      </c>
      <c r="V782" s="11" t="s">
        <v>41</v>
      </c>
      <c r="W782" s="11" t="s">
        <v>42</v>
      </c>
      <c r="X782" s="11">
        <v>2005</v>
      </c>
      <c r="Y782" s="11">
        <v>2</v>
      </c>
      <c r="Z782" s="11" t="s">
        <v>687</v>
      </c>
      <c r="AA782" s="45" t="s">
        <v>461</v>
      </c>
      <c r="AB782" s="46">
        <v>38461</v>
      </c>
      <c r="AC782" s="45"/>
      <c r="AD782" s="47" t="s">
        <v>102</v>
      </c>
      <c r="AE782" s="47"/>
    </row>
    <row r="783" spans="1:31" s="58" customFormat="1" ht="15" customHeight="1" x14ac:dyDescent="0.25">
      <c r="A783" s="11">
        <v>2025</v>
      </c>
      <c r="B783" s="11">
        <v>12</v>
      </c>
      <c r="C783" s="11">
        <v>12</v>
      </c>
      <c r="D783" s="11">
        <v>16</v>
      </c>
      <c r="E783" s="11">
        <v>1</v>
      </c>
      <c r="F783" s="59">
        <v>42</v>
      </c>
      <c r="G783" s="11">
        <v>2969020</v>
      </c>
      <c r="H783" s="44" t="s">
        <v>459</v>
      </c>
      <c r="I783" s="44" t="s">
        <v>460</v>
      </c>
      <c r="J783" s="44" t="s">
        <v>35</v>
      </c>
      <c r="K783" s="44"/>
      <c r="L783" s="11">
        <v>114</v>
      </c>
      <c r="M783" s="44" t="s">
        <v>763</v>
      </c>
      <c r="N783" s="44">
        <v>2800000</v>
      </c>
      <c r="O783" s="44">
        <v>2800000</v>
      </c>
      <c r="P783" s="47" t="s">
        <v>1490</v>
      </c>
      <c r="Q783" s="47"/>
      <c r="R783" s="11"/>
      <c r="S783" s="11" t="s">
        <v>685</v>
      </c>
      <c r="T783" s="47" t="s">
        <v>1263</v>
      </c>
      <c r="U783" s="11" t="s">
        <v>40</v>
      </c>
      <c r="V783" s="11" t="s">
        <v>41</v>
      </c>
      <c r="W783" s="11" t="s">
        <v>42</v>
      </c>
      <c r="X783" s="11">
        <v>2005</v>
      </c>
      <c r="Y783" s="11">
        <v>2</v>
      </c>
      <c r="Z783" s="11" t="s">
        <v>687</v>
      </c>
      <c r="AA783" s="45" t="s">
        <v>461</v>
      </c>
      <c r="AB783" s="46">
        <v>38461</v>
      </c>
      <c r="AC783" s="45"/>
      <c r="AD783" s="47" t="s">
        <v>102</v>
      </c>
      <c r="AE783" s="47"/>
    </row>
    <row r="784" spans="1:31" s="58" customFormat="1" ht="13.15" customHeight="1" x14ac:dyDescent="0.25">
      <c r="A784" s="11">
        <v>2025</v>
      </c>
      <c r="B784" s="11">
        <v>12</v>
      </c>
      <c r="C784" s="11">
        <v>12</v>
      </c>
      <c r="D784" s="11">
        <v>16</v>
      </c>
      <c r="E784" s="11">
        <v>1</v>
      </c>
      <c r="F784" s="59">
        <v>42</v>
      </c>
      <c r="G784" s="11">
        <v>3185301</v>
      </c>
      <c r="H784" s="44" t="s">
        <v>462</v>
      </c>
      <c r="I784" s="44" t="s">
        <v>463</v>
      </c>
      <c r="J784" s="44" t="s">
        <v>35</v>
      </c>
      <c r="K784" s="44">
        <f>N784+N785+N786+N787</f>
        <v>7280000</v>
      </c>
      <c r="L784" s="11">
        <v>111</v>
      </c>
      <c r="M784" s="44" t="s">
        <v>763</v>
      </c>
      <c r="N784" s="44">
        <v>2800000</v>
      </c>
      <c r="O784" s="44">
        <v>2800000</v>
      </c>
      <c r="P784" s="47" t="s">
        <v>37</v>
      </c>
      <c r="Q784" s="47"/>
      <c r="R784" s="11"/>
      <c r="S784" s="11" t="s">
        <v>685</v>
      </c>
      <c r="T784" s="47" t="s">
        <v>1264</v>
      </c>
      <c r="U784" s="11" t="s">
        <v>40</v>
      </c>
      <c r="V784" s="11" t="s">
        <v>41</v>
      </c>
      <c r="W784" s="11" t="s">
        <v>42</v>
      </c>
      <c r="X784" s="11">
        <v>2014</v>
      </c>
      <c r="Y784" s="11">
        <v>38</v>
      </c>
      <c r="Z784" s="11" t="s">
        <v>43</v>
      </c>
      <c r="AA784" s="45" t="s">
        <v>464</v>
      </c>
      <c r="AB784" s="46">
        <v>42957</v>
      </c>
      <c r="AC784" s="45"/>
      <c r="AD784" s="47" t="s">
        <v>102</v>
      </c>
      <c r="AE784" s="47"/>
    </row>
    <row r="785" spans="1:31" s="58" customFormat="1" ht="13.15" customHeight="1" x14ac:dyDescent="0.25">
      <c r="A785" s="11">
        <v>2025</v>
      </c>
      <c r="B785" s="11">
        <v>12</v>
      </c>
      <c r="C785" s="11">
        <v>12</v>
      </c>
      <c r="D785" s="11">
        <v>16</v>
      </c>
      <c r="E785" s="11">
        <v>1</v>
      </c>
      <c r="F785" s="59">
        <v>42</v>
      </c>
      <c r="G785" s="11">
        <v>3185301</v>
      </c>
      <c r="H785" s="44" t="s">
        <v>462</v>
      </c>
      <c r="I785" s="44" t="s">
        <v>463</v>
      </c>
      <c r="J785" s="44" t="s">
        <v>35</v>
      </c>
      <c r="K785" s="44"/>
      <c r="L785" s="11">
        <v>133</v>
      </c>
      <c r="M785" s="44" t="s">
        <v>763</v>
      </c>
      <c r="N785" s="44">
        <v>840000</v>
      </c>
      <c r="O785" s="44">
        <v>840000</v>
      </c>
      <c r="P785" s="47" t="s">
        <v>53</v>
      </c>
      <c r="Q785" s="47"/>
      <c r="R785" s="11"/>
      <c r="S785" s="11" t="s">
        <v>685</v>
      </c>
      <c r="T785" s="47" t="s">
        <v>1264</v>
      </c>
      <c r="U785" s="11" t="s">
        <v>40</v>
      </c>
      <c r="V785" s="11" t="s">
        <v>41</v>
      </c>
      <c r="W785" s="11" t="s">
        <v>42</v>
      </c>
      <c r="X785" s="11">
        <v>2014</v>
      </c>
      <c r="Y785" s="11">
        <v>38</v>
      </c>
      <c r="Z785" s="11" t="s">
        <v>43</v>
      </c>
      <c r="AA785" s="45" t="s">
        <v>464</v>
      </c>
      <c r="AB785" s="46">
        <v>42957</v>
      </c>
      <c r="AC785" s="45"/>
      <c r="AD785" s="47" t="s">
        <v>102</v>
      </c>
      <c r="AE785" s="47"/>
    </row>
    <row r="786" spans="1:31" s="58" customFormat="1" ht="13.15" customHeight="1" x14ac:dyDescent="0.25">
      <c r="A786" s="11">
        <v>2025</v>
      </c>
      <c r="B786" s="11">
        <v>12</v>
      </c>
      <c r="C786" s="11">
        <v>12</v>
      </c>
      <c r="D786" s="11">
        <v>16</v>
      </c>
      <c r="E786" s="11">
        <v>1</v>
      </c>
      <c r="F786" s="59">
        <v>42</v>
      </c>
      <c r="G786" s="11">
        <v>3185301</v>
      </c>
      <c r="H786" s="44" t="s">
        <v>462</v>
      </c>
      <c r="I786" s="44" t="s">
        <v>463</v>
      </c>
      <c r="J786" s="44" t="s">
        <v>35</v>
      </c>
      <c r="K786" s="44"/>
      <c r="L786" s="11">
        <v>114</v>
      </c>
      <c r="M786" s="44" t="s">
        <v>763</v>
      </c>
      <c r="N786" s="44">
        <v>2800000</v>
      </c>
      <c r="O786" s="44">
        <v>2800000</v>
      </c>
      <c r="P786" s="47" t="s">
        <v>1490</v>
      </c>
      <c r="Q786" s="47"/>
      <c r="R786" s="11"/>
      <c r="S786" s="11" t="s">
        <v>685</v>
      </c>
      <c r="T786" s="47" t="s">
        <v>1264</v>
      </c>
      <c r="U786" s="11" t="s">
        <v>40</v>
      </c>
      <c r="V786" s="11" t="s">
        <v>41</v>
      </c>
      <c r="W786" s="11" t="s">
        <v>42</v>
      </c>
      <c r="X786" s="11">
        <v>2014</v>
      </c>
      <c r="Y786" s="11">
        <v>38</v>
      </c>
      <c r="Z786" s="11" t="s">
        <v>43</v>
      </c>
      <c r="AA786" s="45" t="s">
        <v>464</v>
      </c>
      <c r="AB786" s="46">
        <v>42957</v>
      </c>
      <c r="AC786" s="45"/>
      <c r="AD786" s="47" t="s">
        <v>102</v>
      </c>
      <c r="AE786" s="47"/>
    </row>
    <row r="787" spans="1:31" s="58" customFormat="1" ht="13.15" customHeight="1" x14ac:dyDescent="0.25">
      <c r="A787" s="11">
        <v>2025</v>
      </c>
      <c r="B787" s="11">
        <v>12</v>
      </c>
      <c r="C787" s="11">
        <v>12</v>
      </c>
      <c r="D787" s="11">
        <v>16</v>
      </c>
      <c r="E787" s="11">
        <v>1</v>
      </c>
      <c r="F787" s="59">
        <v>42</v>
      </c>
      <c r="G787" s="11">
        <v>3185301</v>
      </c>
      <c r="H787" s="44" t="s">
        <v>462</v>
      </c>
      <c r="I787" s="44" t="s">
        <v>463</v>
      </c>
      <c r="J787" s="44" t="s">
        <v>35</v>
      </c>
      <c r="K787" s="44"/>
      <c r="L787" s="11">
        <v>133</v>
      </c>
      <c r="M787" s="44" t="s">
        <v>763</v>
      </c>
      <c r="N787" s="44">
        <v>840000</v>
      </c>
      <c r="O787" s="44">
        <v>840000</v>
      </c>
      <c r="P787" s="47" t="s">
        <v>1507</v>
      </c>
      <c r="Q787" s="47"/>
      <c r="R787" s="11"/>
      <c r="S787" s="11" t="s">
        <v>685</v>
      </c>
      <c r="T787" s="47" t="s">
        <v>1264</v>
      </c>
      <c r="U787" s="11" t="s">
        <v>40</v>
      </c>
      <c r="V787" s="11" t="s">
        <v>41</v>
      </c>
      <c r="W787" s="11" t="s">
        <v>42</v>
      </c>
      <c r="X787" s="11">
        <v>2014</v>
      </c>
      <c r="Y787" s="11">
        <v>38</v>
      </c>
      <c r="Z787" s="11" t="s">
        <v>43</v>
      </c>
      <c r="AA787" s="45" t="s">
        <v>464</v>
      </c>
      <c r="AB787" s="46">
        <v>42957</v>
      </c>
      <c r="AC787" s="45"/>
      <c r="AD787" s="47" t="s">
        <v>102</v>
      </c>
      <c r="AE787" s="47"/>
    </row>
    <row r="788" spans="1:31" s="58" customFormat="1" ht="13.15" customHeight="1" x14ac:dyDescent="0.25">
      <c r="A788" s="11">
        <v>2025</v>
      </c>
      <c r="B788" s="11">
        <v>12</v>
      </c>
      <c r="C788" s="11">
        <v>12</v>
      </c>
      <c r="D788" s="11">
        <v>16</v>
      </c>
      <c r="E788" s="11">
        <v>1</v>
      </c>
      <c r="F788" s="59">
        <v>42</v>
      </c>
      <c r="G788" s="11">
        <v>3211936</v>
      </c>
      <c r="H788" s="44" t="s">
        <v>465</v>
      </c>
      <c r="I788" s="44" t="s">
        <v>466</v>
      </c>
      <c r="J788" s="44" t="s">
        <v>35</v>
      </c>
      <c r="K788" s="44">
        <f>O788+O789</f>
        <v>5600000</v>
      </c>
      <c r="L788" s="11">
        <v>111</v>
      </c>
      <c r="M788" s="44" t="s">
        <v>763</v>
      </c>
      <c r="N788" s="44">
        <v>2800000</v>
      </c>
      <c r="O788" s="44">
        <v>2800000</v>
      </c>
      <c r="P788" s="47" t="s">
        <v>37</v>
      </c>
      <c r="Q788" s="47"/>
      <c r="R788" s="11"/>
      <c r="S788" s="11" t="s">
        <v>685</v>
      </c>
      <c r="T788" s="47" t="s">
        <v>1266</v>
      </c>
      <c r="U788" s="11" t="s">
        <v>40</v>
      </c>
      <c r="V788" s="11" t="s">
        <v>41</v>
      </c>
      <c r="W788" s="11" t="s">
        <v>42</v>
      </c>
      <c r="X788" s="11">
        <v>2007</v>
      </c>
      <c r="Y788" s="11">
        <v>14</v>
      </c>
      <c r="Z788" s="11" t="s">
        <v>43</v>
      </c>
      <c r="AA788" s="45" t="s">
        <v>467</v>
      </c>
      <c r="AB788" s="46">
        <v>39226</v>
      </c>
      <c r="AC788" s="45"/>
      <c r="AD788" s="47" t="s">
        <v>102</v>
      </c>
      <c r="AE788" s="47"/>
    </row>
    <row r="789" spans="1:31" s="58" customFormat="1" ht="13.15" customHeight="1" x14ac:dyDescent="0.25">
      <c r="A789" s="11">
        <v>2025</v>
      </c>
      <c r="B789" s="11">
        <v>12</v>
      </c>
      <c r="C789" s="11">
        <v>12</v>
      </c>
      <c r="D789" s="11">
        <v>16</v>
      </c>
      <c r="E789" s="11">
        <v>1</v>
      </c>
      <c r="F789" s="59">
        <v>42</v>
      </c>
      <c r="G789" s="11">
        <v>3211936</v>
      </c>
      <c r="H789" s="44" t="s">
        <v>465</v>
      </c>
      <c r="I789" s="44" t="s">
        <v>466</v>
      </c>
      <c r="J789" s="44" t="s">
        <v>35</v>
      </c>
      <c r="K789" s="44"/>
      <c r="L789" s="11">
        <v>114</v>
      </c>
      <c r="M789" s="44" t="s">
        <v>763</v>
      </c>
      <c r="N789" s="44">
        <v>2800000</v>
      </c>
      <c r="O789" s="44">
        <v>2800000</v>
      </c>
      <c r="P789" s="47" t="s">
        <v>1490</v>
      </c>
      <c r="Q789" s="47"/>
      <c r="R789" s="11"/>
      <c r="S789" s="11" t="s">
        <v>685</v>
      </c>
      <c r="T789" s="47" t="s">
        <v>1266</v>
      </c>
      <c r="U789" s="11" t="s">
        <v>40</v>
      </c>
      <c r="V789" s="11" t="s">
        <v>41</v>
      </c>
      <c r="W789" s="11" t="s">
        <v>42</v>
      </c>
      <c r="X789" s="11">
        <v>2007</v>
      </c>
      <c r="Y789" s="11">
        <v>14</v>
      </c>
      <c r="Z789" s="11" t="s">
        <v>43</v>
      </c>
      <c r="AA789" s="45" t="s">
        <v>467</v>
      </c>
      <c r="AB789" s="46">
        <v>39226</v>
      </c>
      <c r="AC789" s="45"/>
      <c r="AD789" s="47" t="s">
        <v>102</v>
      </c>
      <c r="AE789" s="47"/>
    </row>
    <row r="790" spans="1:31" s="58" customFormat="1" ht="13.15" customHeight="1" x14ac:dyDescent="0.25">
      <c r="A790" s="11">
        <v>2025</v>
      </c>
      <c r="B790" s="11">
        <v>12</v>
      </c>
      <c r="C790" s="11">
        <v>12</v>
      </c>
      <c r="D790" s="11">
        <v>16</v>
      </c>
      <c r="E790" s="11">
        <v>1</v>
      </c>
      <c r="F790" s="59">
        <v>42</v>
      </c>
      <c r="G790" s="11">
        <v>3331630</v>
      </c>
      <c r="H790" s="44" t="s">
        <v>468</v>
      </c>
      <c r="I790" s="44" t="s">
        <v>469</v>
      </c>
      <c r="J790" s="44" t="s">
        <v>35</v>
      </c>
      <c r="K790" s="44">
        <f>O790+O791</f>
        <v>5600000</v>
      </c>
      <c r="L790" s="11">
        <v>111</v>
      </c>
      <c r="M790" s="44" t="s">
        <v>763</v>
      </c>
      <c r="N790" s="44">
        <v>2800000</v>
      </c>
      <c r="O790" s="44">
        <v>2800000</v>
      </c>
      <c r="P790" s="47" t="s">
        <v>37</v>
      </c>
      <c r="Q790" s="47"/>
      <c r="R790" s="11"/>
      <c r="S790" s="11" t="s">
        <v>752</v>
      </c>
      <c r="T790" s="47" t="s">
        <v>1193</v>
      </c>
      <c r="U790" s="11" t="s">
        <v>40</v>
      </c>
      <c r="V790" s="11" t="s">
        <v>41</v>
      </c>
      <c r="W790" s="11" t="s">
        <v>42</v>
      </c>
      <c r="X790" s="11">
        <v>2014</v>
      </c>
      <c r="Y790" s="11">
        <v>7</v>
      </c>
      <c r="Z790" s="11" t="s">
        <v>845</v>
      </c>
      <c r="AA790" s="45" t="s">
        <v>470</v>
      </c>
      <c r="AB790" s="46">
        <v>42957</v>
      </c>
      <c r="AC790" s="45"/>
      <c r="AD790" s="47" t="s">
        <v>102</v>
      </c>
      <c r="AE790" s="47"/>
    </row>
    <row r="791" spans="1:31" s="58" customFormat="1" ht="13.15" customHeight="1" x14ac:dyDescent="0.25">
      <c r="A791" s="11">
        <v>2025</v>
      </c>
      <c r="B791" s="11">
        <v>12</v>
      </c>
      <c r="C791" s="11">
        <v>12</v>
      </c>
      <c r="D791" s="11">
        <v>16</v>
      </c>
      <c r="E791" s="11">
        <v>1</v>
      </c>
      <c r="F791" s="59">
        <v>42</v>
      </c>
      <c r="G791" s="11">
        <v>3331630</v>
      </c>
      <c r="H791" s="44" t="s">
        <v>468</v>
      </c>
      <c r="I791" s="44" t="s">
        <v>469</v>
      </c>
      <c r="J791" s="44" t="s">
        <v>35</v>
      </c>
      <c r="K791" s="44"/>
      <c r="L791" s="11">
        <v>114</v>
      </c>
      <c r="M791" s="44" t="s">
        <v>763</v>
      </c>
      <c r="N791" s="44">
        <v>2800000</v>
      </c>
      <c r="O791" s="44">
        <v>2800000</v>
      </c>
      <c r="P791" s="47" t="s">
        <v>1490</v>
      </c>
      <c r="Q791" s="47"/>
      <c r="R791" s="11"/>
      <c r="S791" s="11" t="s">
        <v>752</v>
      </c>
      <c r="T791" s="47" t="s">
        <v>1193</v>
      </c>
      <c r="U791" s="11" t="s">
        <v>40</v>
      </c>
      <c r="V791" s="11" t="s">
        <v>41</v>
      </c>
      <c r="W791" s="11" t="s">
        <v>42</v>
      </c>
      <c r="X791" s="11">
        <v>2014</v>
      </c>
      <c r="Y791" s="11">
        <v>7</v>
      </c>
      <c r="Z791" s="11" t="s">
        <v>845</v>
      </c>
      <c r="AA791" s="45" t="s">
        <v>470</v>
      </c>
      <c r="AB791" s="46">
        <v>42957</v>
      </c>
      <c r="AC791" s="45"/>
      <c r="AD791" s="47" t="s">
        <v>102</v>
      </c>
      <c r="AE791" s="47"/>
    </row>
    <row r="792" spans="1:31" s="58" customFormat="1" ht="13.15" customHeight="1" x14ac:dyDescent="0.25">
      <c r="A792" s="11">
        <v>2025</v>
      </c>
      <c r="B792" s="11">
        <v>12</v>
      </c>
      <c r="C792" s="11">
        <v>12</v>
      </c>
      <c r="D792" s="11">
        <v>16</v>
      </c>
      <c r="E792" s="11">
        <v>1</v>
      </c>
      <c r="F792" s="59">
        <v>42</v>
      </c>
      <c r="G792" s="11">
        <v>3476164</v>
      </c>
      <c r="H792" s="44" t="s">
        <v>471</v>
      </c>
      <c r="I792" s="44" t="s">
        <v>472</v>
      </c>
      <c r="J792" s="44" t="s">
        <v>35</v>
      </c>
      <c r="K792" s="44">
        <f>N792+N793+N794+N795+N796+N797+N798+N799+N800+N801</f>
        <v>8818250</v>
      </c>
      <c r="L792" s="11">
        <v>111</v>
      </c>
      <c r="M792" s="44" t="s">
        <v>763</v>
      </c>
      <c r="N792" s="44">
        <v>2800000</v>
      </c>
      <c r="O792" s="44">
        <v>2800000</v>
      </c>
      <c r="P792" s="47" t="s">
        <v>37</v>
      </c>
      <c r="Q792" s="47"/>
      <c r="R792" s="11"/>
      <c r="S792" s="11" t="s">
        <v>685</v>
      </c>
      <c r="T792" s="47" t="s">
        <v>1265</v>
      </c>
      <c r="U792" s="11" t="s">
        <v>40</v>
      </c>
      <c r="V792" s="11" t="s">
        <v>41</v>
      </c>
      <c r="W792" s="11" t="s">
        <v>42</v>
      </c>
      <c r="X792" s="11">
        <v>2004</v>
      </c>
      <c r="Y792" s="11">
        <v>31</v>
      </c>
      <c r="Z792" s="11" t="s">
        <v>845</v>
      </c>
      <c r="AA792" s="45" t="s">
        <v>473</v>
      </c>
      <c r="AB792" s="46">
        <v>38350</v>
      </c>
      <c r="AC792" s="45"/>
      <c r="AD792" s="47" t="s">
        <v>102</v>
      </c>
      <c r="AE792" s="47"/>
    </row>
    <row r="793" spans="1:31" s="58" customFormat="1" ht="13.15" customHeight="1" x14ac:dyDescent="0.25">
      <c r="A793" s="11">
        <v>2025</v>
      </c>
      <c r="B793" s="11">
        <v>12</v>
      </c>
      <c r="C793" s="11">
        <v>12</v>
      </c>
      <c r="D793" s="11">
        <v>16</v>
      </c>
      <c r="E793" s="11">
        <v>1</v>
      </c>
      <c r="F793" s="59">
        <v>42</v>
      </c>
      <c r="G793" s="11">
        <v>3476164</v>
      </c>
      <c r="H793" s="44" t="s">
        <v>471</v>
      </c>
      <c r="I793" s="44" t="s">
        <v>472</v>
      </c>
      <c r="J793" s="44" t="s">
        <v>35</v>
      </c>
      <c r="K793" s="44"/>
      <c r="L793" s="11">
        <v>133</v>
      </c>
      <c r="M793" s="44" t="s">
        <v>763</v>
      </c>
      <c r="N793" s="44">
        <v>840000</v>
      </c>
      <c r="O793" s="44">
        <v>840000</v>
      </c>
      <c r="P793" s="47" t="s">
        <v>53</v>
      </c>
      <c r="Q793" s="47"/>
      <c r="R793" s="11"/>
      <c r="S793" s="11" t="s">
        <v>685</v>
      </c>
      <c r="T793" s="47" t="s">
        <v>1265</v>
      </c>
      <c r="U793" s="11" t="s">
        <v>40</v>
      </c>
      <c r="V793" s="11" t="s">
        <v>41</v>
      </c>
      <c r="W793" s="11" t="s">
        <v>42</v>
      </c>
      <c r="X793" s="11">
        <v>2004</v>
      </c>
      <c r="Y793" s="11">
        <v>31</v>
      </c>
      <c r="Z793" s="11" t="s">
        <v>845</v>
      </c>
      <c r="AA793" s="45" t="s">
        <v>473</v>
      </c>
      <c r="AB793" s="46">
        <v>38350</v>
      </c>
      <c r="AC793" s="45"/>
      <c r="AD793" s="47" t="s">
        <v>102</v>
      </c>
      <c r="AE793" s="47"/>
    </row>
    <row r="794" spans="1:31" s="58" customFormat="1" ht="13.15" customHeight="1" x14ac:dyDescent="0.25">
      <c r="A794" s="11">
        <v>2025</v>
      </c>
      <c r="B794" s="11">
        <v>12</v>
      </c>
      <c r="C794" s="11">
        <v>12</v>
      </c>
      <c r="D794" s="11">
        <v>16</v>
      </c>
      <c r="E794" s="11">
        <v>1</v>
      </c>
      <c r="F794" s="59">
        <v>42</v>
      </c>
      <c r="G794" s="11">
        <v>3476164</v>
      </c>
      <c r="H794" s="44" t="s">
        <v>471</v>
      </c>
      <c r="I794" s="44" t="s">
        <v>472</v>
      </c>
      <c r="J794" s="44" t="s">
        <v>35</v>
      </c>
      <c r="K794" s="44"/>
      <c r="L794" s="11">
        <v>123</v>
      </c>
      <c r="M794" s="44" t="s">
        <v>763</v>
      </c>
      <c r="N794" s="44">
        <v>588000</v>
      </c>
      <c r="O794" s="44">
        <v>588000</v>
      </c>
      <c r="P794" s="47" t="s">
        <v>1485</v>
      </c>
      <c r="Q794" s="47"/>
      <c r="R794" s="11"/>
      <c r="S794" s="11" t="s">
        <v>685</v>
      </c>
      <c r="T794" s="47" t="s">
        <v>1265</v>
      </c>
      <c r="U794" s="11" t="s">
        <v>40</v>
      </c>
      <c r="V794" s="11" t="s">
        <v>41</v>
      </c>
      <c r="W794" s="11" t="s">
        <v>42</v>
      </c>
      <c r="X794" s="11">
        <v>2004</v>
      </c>
      <c r="Y794" s="11">
        <v>31</v>
      </c>
      <c r="Z794" s="11" t="s">
        <v>845</v>
      </c>
      <c r="AA794" s="45" t="s">
        <v>473</v>
      </c>
      <c r="AB794" s="46">
        <v>38350</v>
      </c>
      <c r="AC794" s="45"/>
      <c r="AD794" s="47" t="s">
        <v>102</v>
      </c>
      <c r="AE794" s="47"/>
    </row>
    <row r="795" spans="1:31" s="58" customFormat="1" ht="13.15" customHeight="1" x14ac:dyDescent="0.25">
      <c r="A795" s="11">
        <v>2025</v>
      </c>
      <c r="B795" s="11">
        <v>12</v>
      </c>
      <c r="C795" s="11">
        <v>12</v>
      </c>
      <c r="D795" s="11">
        <v>16</v>
      </c>
      <c r="E795" s="11">
        <v>1</v>
      </c>
      <c r="F795" s="59">
        <v>42</v>
      </c>
      <c r="G795" s="11">
        <v>3476164</v>
      </c>
      <c r="H795" s="44" t="s">
        <v>471</v>
      </c>
      <c r="I795" s="44" t="s">
        <v>472</v>
      </c>
      <c r="J795" s="44" t="s">
        <v>35</v>
      </c>
      <c r="K795" s="44"/>
      <c r="L795" s="11">
        <v>123</v>
      </c>
      <c r="M795" s="44" t="s">
        <v>763</v>
      </c>
      <c r="N795" s="51">
        <v>420000</v>
      </c>
      <c r="O795" s="51">
        <v>420000</v>
      </c>
      <c r="P795" s="47" t="s">
        <v>1486</v>
      </c>
      <c r="Q795" s="47"/>
      <c r="R795" s="11"/>
      <c r="S795" s="11" t="s">
        <v>685</v>
      </c>
      <c r="T795" s="47" t="s">
        <v>1265</v>
      </c>
      <c r="U795" s="11" t="s">
        <v>40</v>
      </c>
      <c r="V795" s="11" t="s">
        <v>41</v>
      </c>
      <c r="W795" s="11" t="s">
        <v>42</v>
      </c>
      <c r="X795" s="11">
        <v>2004</v>
      </c>
      <c r="Y795" s="11">
        <v>31</v>
      </c>
      <c r="Z795" s="11" t="s">
        <v>845</v>
      </c>
      <c r="AA795" s="45" t="s">
        <v>473</v>
      </c>
      <c r="AB795" s="46">
        <v>38350</v>
      </c>
      <c r="AC795" s="45"/>
      <c r="AD795" s="47" t="s">
        <v>102</v>
      </c>
      <c r="AE795" s="47"/>
    </row>
    <row r="796" spans="1:31" s="58" customFormat="1" ht="13.15" customHeight="1" x14ac:dyDescent="0.25">
      <c r="A796" s="11">
        <v>2025</v>
      </c>
      <c r="B796" s="11">
        <v>12</v>
      </c>
      <c r="C796" s="11">
        <v>12</v>
      </c>
      <c r="D796" s="11">
        <v>16</v>
      </c>
      <c r="E796" s="11">
        <v>1</v>
      </c>
      <c r="F796" s="59">
        <v>42</v>
      </c>
      <c r="G796" s="11">
        <v>3476164</v>
      </c>
      <c r="H796" s="44" t="s">
        <v>471</v>
      </c>
      <c r="I796" s="44" t="s">
        <v>472</v>
      </c>
      <c r="J796" s="44" t="s">
        <v>35</v>
      </c>
      <c r="K796" s="44"/>
      <c r="L796" s="11">
        <v>125</v>
      </c>
      <c r="M796" s="44" t="s">
        <v>763</v>
      </c>
      <c r="N796" s="44">
        <v>126000</v>
      </c>
      <c r="O796" s="44">
        <v>126000</v>
      </c>
      <c r="P796" s="47" t="s">
        <v>1494</v>
      </c>
      <c r="Q796" s="47"/>
      <c r="R796" s="11"/>
      <c r="S796" s="11" t="s">
        <v>685</v>
      </c>
      <c r="T796" s="47" t="s">
        <v>1265</v>
      </c>
      <c r="U796" s="11" t="s">
        <v>40</v>
      </c>
      <c r="V796" s="11" t="s">
        <v>41</v>
      </c>
      <c r="W796" s="11" t="s">
        <v>42</v>
      </c>
      <c r="X796" s="11">
        <v>2004</v>
      </c>
      <c r="Y796" s="11">
        <v>31</v>
      </c>
      <c r="Z796" s="11" t="s">
        <v>845</v>
      </c>
      <c r="AA796" s="45" t="s">
        <v>473</v>
      </c>
      <c r="AB796" s="46">
        <v>38350</v>
      </c>
      <c r="AC796" s="45"/>
      <c r="AD796" s="47" t="s">
        <v>102</v>
      </c>
      <c r="AE796" s="47"/>
    </row>
    <row r="797" spans="1:31" s="58" customFormat="1" ht="13.15" customHeight="1" x14ac:dyDescent="0.25">
      <c r="A797" s="11">
        <v>2025</v>
      </c>
      <c r="B797" s="11">
        <v>12</v>
      </c>
      <c r="C797" s="11">
        <v>12</v>
      </c>
      <c r="D797" s="11">
        <v>16</v>
      </c>
      <c r="E797" s="11">
        <v>1</v>
      </c>
      <c r="F797" s="59">
        <v>42</v>
      </c>
      <c r="G797" s="11">
        <v>3476164</v>
      </c>
      <c r="H797" s="44" t="s">
        <v>471</v>
      </c>
      <c r="I797" s="44" t="s">
        <v>472</v>
      </c>
      <c r="J797" s="44" t="s">
        <v>35</v>
      </c>
      <c r="K797" s="44"/>
      <c r="L797" s="11">
        <v>114</v>
      </c>
      <c r="M797" s="44" t="s">
        <v>763</v>
      </c>
      <c r="N797" s="44">
        <v>2800000</v>
      </c>
      <c r="O797" s="44">
        <v>2800000</v>
      </c>
      <c r="P797" s="47" t="s">
        <v>1490</v>
      </c>
      <c r="Q797" s="47"/>
      <c r="R797" s="11"/>
      <c r="S797" s="11" t="s">
        <v>685</v>
      </c>
      <c r="T797" s="47" t="s">
        <v>1265</v>
      </c>
      <c r="U797" s="11" t="s">
        <v>40</v>
      </c>
      <c r="V797" s="11" t="s">
        <v>41</v>
      </c>
      <c r="W797" s="11" t="s">
        <v>42</v>
      </c>
      <c r="X797" s="11">
        <v>2004</v>
      </c>
      <c r="Y797" s="11">
        <v>31</v>
      </c>
      <c r="Z797" s="11" t="s">
        <v>845</v>
      </c>
      <c r="AA797" s="45" t="s">
        <v>473</v>
      </c>
      <c r="AB797" s="46">
        <v>38350</v>
      </c>
      <c r="AC797" s="45"/>
      <c r="AD797" s="47" t="s">
        <v>102</v>
      </c>
      <c r="AE797" s="47"/>
    </row>
    <row r="798" spans="1:31" s="58" customFormat="1" ht="13.15" customHeight="1" x14ac:dyDescent="0.25">
      <c r="A798" s="11">
        <v>2025</v>
      </c>
      <c r="B798" s="11">
        <v>12</v>
      </c>
      <c r="C798" s="11">
        <v>12</v>
      </c>
      <c r="D798" s="11">
        <v>16</v>
      </c>
      <c r="E798" s="11">
        <v>1</v>
      </c>
      <c r="F798" s="59">
        <v>42</v>
      </c>
      <c r="G798" s="11">
        <v>3476164</v>
      </c>
      <c r="H798" s="44" t="s">
        <v>471</v>
      </c>
      <c r="I798" s="44" t="s">
        <v>472</v>
      </c>
      <c r="J798" s="44" t="s">
        <v>35</v>
      </c>
      <c r="K798" s="44"/>
      <c r="L798" s="11">
        <v>133</v>
      </c>
      <c r="M798" s="44" t="s">
        <v>763</v>
      </c>
      <c r="N798" s="44">
        <v>840000</v>
      </c>
      <c r="O798" s="44">
        <v>840000</v>
      </c>
      <c r="P798" s="47" t="s">
        <v>1483</v>
      </c>
      <c r="Q798" s="47"/>
      <c r="R798" s="11"/>
      <c r="S798" s="11" t="s">
        <v>685</v>
      </c>
      <c r="T798" s="47" t="s">
        <v>1265</v>
      </c>
      <c r="U798" s="11" t="s">
        <v>40</v>
      </c>
      <c r="V798" s="11" t="s">
        <v>41</v>
      </c>
      <c r="W798" s="11" t="s">
        <v>42</v>
      </c>
      <c r="X798" s="11">
        <v>2004</v>
      </c>
      <c r="Y798" s="11">
        <v>31</v>
      </c>
      <c r="Z798" s="11" t="s">
        <v>845</v>
      </c>
      <c r="AA798" s="45" t="s">
        <v>473</v>
      </c>
      <c r="AB798" s="46">
        <v>38350</v>
      </c>
      <c r="AC798" s="45"/>
      <c r="AD798" s="47" t="s">
        <v>102</v>
      </c>
      <c r="AE798" s="47"/>
    </row>
    <row r="799" spans="1:31" s="58" customFormat="1" ht="13.15" customHeight="1" x14ac:dyDescent="0.25">
      <c r="A799" s="11">
        <v>2025</v>
      </c>
      <c r="B799" s="11">
        <v>12</v>
      </c>
      <c r="C799" s="11">
        <v>12</v>
      </c>
      <c r="D799" s="11">
        <v>16</v>
      </c>
      <c r="E799" s="11">
        <v>1</v>
      </c>
      <c r="F799" s="59">
        <v>42</v>
      </c>
      <c r="G799" s="11">
        <v>3476164</v>
      </c>
      <c r="H799" s="44" t="s">
        <v>471</v>
      </c>
      <c r="I799" s="44" t="s">
        <v>472</v>
      </c>
      <c r="J799" s="44" t="s">
        <v>35</v>
      </c>
      <c r="K799" s="44"/>
      <c r="L799" s="11">
        <v>123</v>
      </c>
      <c r="M799" s="44" t="s">
        <v>763</v>
      </c>
      <c r="N799" s="51">
        <v>358750</v>
      </c>
      <c r="O799" s="51">
        <v>358750</v>
      </c>
      <c r="P799" s="47" t="s">
        <v>1488</v>
      </c>
      <c r="Q799" s="47"/>
      <c r="R799" s="11"/>
      <c r="S799" s="11" t="s">
        <v>685</v>
      </c>
      <c r="T799" s="47" t="s">
        <v>1265</v>
      </c>
      <c r="U799" s="11" t="s">
        <v>40</v>
      </c>
      <c r="V799" s="11" t="s">
        <v>41</v>
      </c>
      <c r="W799" s="11" t="s">
        <v>42</v>
      </c>
      <c r="X799" s="11">
        <v>2004</v>
      </c>
      <c r="Y799" s="11">
        <v>31</v>
      </c>
      <c r="Z799" s="11" t="s">
        <v>845</v>
      </c>
      <c r="AA799" s="45" t="s">
        <v>473</v>
      </c>
      <c r="AB799" s="46">
        <v>38350</v>
      </c>
      <c r="AC799" s="45"/>
      <c r="AD799" s="47" t="s">
        <v>102</v>
      </c>
      <c r="AE799" s="47"/>
    </row>
    <row r="800" spans="1:31" s="58" customFormat="1" ht="13.15" customHeight="1" x14ac:dyDescent="0.25">
      <c r="A800" s="11">
        <v>2025</v>
      </c>
      <c r="B800" s="11">
        <v>12</v>
      </c>
      <c r="C800" s="11">
        <v>12</v>
      </c>
      <c r="D800" s="11">
        <v>16</v>
      </c>
      <c r="E800" s="11">
        <v>1</v>
      </c>
      <c r="F800" s="59">
        <v>42</v>
      </c>
      <c r="G800" s="11">
        <v>3476164</v>
      </c>
      <c r="H800" s="44" t="s">
        <v>471</v>
      </c>
      <c r="I800" s="44" t="s">
        <v>472</v>
      </c>
      <c r="J800" s="44" t="s">
        <v>35</v>
      </c>
      <c r="K800" s="44"/>
      <c r="L800" s="11">
        <v>125</v>
      </c>
      <c r="M800" s="44" t="s">
        <v>763</v>
      </c>
      <c r="N800" s="44">
        <v>10500</v>
      </c>
      <c r="O800" s="44">
        <v>10500</v>
      </c>
      <c r="P800" s="47" t="s">
        <v>1504</v>
      </c>
      <c r="Q800" s="47"/>
      <c r="R800" s="11"/>
      <c r="S800" s="11" t="s">
        <v>685</v>
      </c>
      <c r="T800" s="47" t="s">
        <v>1265</v>
      </c>
      <c r="U800" s="11" t="s">
        <v>40</v>
      </c>
      <c r="V800" s="11" t="s">
        <v>41</v>
      </c>
      <c r="W800" s="11" t="s">
        <v>42</v>
      </c>
      <c r="X800" s="11">
        <v>2004</v>
      </c>
      <c r="Y800" s="11">
        <v>31</v>
      </c>
      <c r="Z800" s="11" t="s">
        <v>845</v>
      </c>
      <c r="AA800" s="45" t="s">
        <v>473</v>
      </c>
      <c r="AB800" s="46">
        <v>38350</v>
      </c>
      <c r="AC800" s="45"/>
      <c r="AD800" s="47" t="s">
        <v>102</v>
      </c>
      <c r="AE800" s="47"/>
    </row>
    <row r="801" spans="1:31" s="58" customFormat="1" ht="13.15" customHeight="1" x14ac:dyDescent="0.25">
      <c r="A801" s="11">
        <v>2025</v>
      </c>
      <c r="B801" s="11">
        <v>12</v>
      </c>
      <c r="C801" s="11">
        <v>12</v>
      </c>
      <c r="D801" s="11">
        <v>16</v>
      </c>
      <c r="E801" s="11">
        <v>1</v>
      </c>
      <c r="F801" s="59">
        <v>42</v>
      </c>
      <c r="G801" s="11">
        <v>3476164</v>
      </c>
      <c r="H801" s="44" t="s">
        <v>471</v>
      </c>
      <c r="I801" s="44" t="s">
        <v>472</v>
      </c>
      <c r="J801" s="44" t="s">
        <v>35</v>
      </c>
      <c r="K801" s="44"/>
      <c r="L801" s="11">
        <v>123</v>
      </c>
      <c r="M801" s="44" t="s">
        <v>763</v>
      </c>
      <c r="N801" s="51">
        <v>35000</v>
      </c>
      <c r="O801" s="51">
        <v>35000</v>
      </c>
      <c r="P801" s="47" t="s">
        <v>1501</v>
      </c>
      <c r="Q801" s="47"/>
      <c r="R801" s="11"/>
      <c r="S801" s="11" t="s">
        <v>685</v>
      </c>
      <c r="T801" s="47" t="s">
        <v>1265</v>
      </c>
      <c r="U801" s="11" t="s">
        <v>40</v>
      </c>
      <c r="V801" s="11" t="s">
        <v>41</v>
      </c>
      <c r="W801" s="11" t="s">
        <v>42</v>
      </c>
      <c r="X801" s="11">
        <v>2004</v>
      </c>
      <c r="Y801" s="11">
        <v>31</v>
      </c>
      <c r="Z801" s="11" t="s">
        <v>845</v>
      </c>
      <c r="AA801" s="45" t="s">
        <v>473</v>
      </c>
      <c r="AB801" s="46">
        <v>38350</v>
      </c>
      <c r="AC801" s="45"/>
      <c r="AD801" s="47" t="s">
        <v>102</v>
      </c>
      <c r="AE801" s="47"/>
    </row>
    <row r="802" spans="1:31" s="58" customFormat="1" ht="13.15" customHeight="1" x14ac:dyDescent="0.25">
      <c r="A802" s="11">
        <v>2025</v>
      </c>
      <c r="B802" s="11">
        <v>12</v>
      </c>
      <c r="C802" s="11">
        <v>12</v>
      </c>
      <c r="D802" s="11">
        <v>16</v>
      </c>
      <c r="E802" s="11">
        <v>1</v>
      </c>
      <c r="F802" s="59">
        <v>42</v>
      </c>
      <c r="G802" s="11">
        <v>3661501</v>
      </c>
      <c r="H802" s="44" t="s">
        <v>474</v>
      </c>
      <c r="I802" s="44" t="s">
        <v>475</v>
      </c>
      <c r="J802" s="44" t="s">
        <v>35</v>
      </c>
      <c r="K802" s="44">
        <f>O802+O803+O804+O805</f>
        <v>6673333</v>
      </c>
      <c r="L802" s="11">
        <v>111</v>
      </c>
      <c r="M802" s="44" t="s">
        <v>763</v>
      </c>
      <c r="N802" s="44">
        <v>2800000</v>
      </c>
      <c r="O802" s="44">
        <v>2800000</v>
      </c>
      <c r="P802" s="47" t="s">
        <v>37</v>
      </c>
      <c r="Q802" s="47"/>
      <c r="R802" s="11"/>
      <c r="S802" s="11" t="s">
        <v>752</v>
      </c>
      <c r="T802" s="47" t="s">
        <v>773</v>
      </c>
      <c r="U802" s="11" t="s">
        <v>40</v>
      </c>
      <c r="V802" s="11" t="s">
        <v>41</v>
      </c>
      <c r="W802" s="11" t="s">
        <v>42</v>
      </c>
      <c r="X802" s="11">
        <v>2017</v>
      </c>
      <c r="Y802" s="11">
        <v>1</v>
      </c>
      <c r="Z802" s="11" t="s">
        <v>636</v>
      </c>
      <c r="AA802" s="45" t="s">
        <v>476</v>
      </c>
      <c r="AB802" s="46">
        <v>42814</v>
      </c>
      <c r="AC802" s="45"/>
      <c r="AD802" s="47" t="s">
        <v>102</v>
      </c>
      <c r="AE802" s="47"/>
    </row>
    <row r="803" spans="1:31" s="58" customFormat="1" ht="13.15" customHeight="1" x14ac:dyDescent="0.25">
      <c r="A803" s="11">
        <v>2025</v>
      </c>
      <c r="B803" s="11">
        <v>12</v>
      </c>
      <c r="C803" s="11">
        <v>12</v>
      </c>
      <c r="D803" s="11">
        <v>16</v>
      </c>
      <c r="E803" s="11">
        <v>1</v>
      </c>
      <c r="F803" s="59">
        <v>42</v>
      </c>
      <c r="G803" s="11">
        <v>3661501</v>
      </c>
      <c r="H803" s="44" t="s">
        <v>474</v>
      </c>
      <c r="I803" s="44" t="s">
        <v>475</v>
      </c>
      <c r="J803" s="44" t="s">
        <v>35</v>
      </c>
      <c r="K803" s="44"/>
      <c r="L803" s="11">
        <v>133</v>
      </c>
      <c r="M803" s="44" t="s">
        <v>763</v>
      </c>
      <c r="N803" s="44">
        <v>840000</v>
      </c>
      <c r="O803" s="44">
        <v>840000</v>
      </c>
      <c r="P803" s="47" t="s">
        <v>53</v>
      </c>
      <c r="Q803" s="47"/>
      <c r="R803" s="11"/>
      <c r="S803" s="11" t="s">
        <v>752</v>
      </c>
      <c r="T803" s="47" t="s">
        <v>773</v>
      </c>
      <c r="U803" s="11" t="s">
        <v>40</v>
      </c>
      <c r="V803" s="11" t="s">
        <v>41</v>
      </c>
      <c r="W803" s="11" t="s">
        <v>42</v>
      </c>
      <c r="X803" s="11">
        <v>2017</v>
      </c>
      <c r="Y803" s="11">
        <v>1</v>
      </c>
      <c r="Z803" s="11" t="s">
        <v>636</v>
      </c>
      <c r="AA803" s="45" t="s">
        <v>476</v>
      </c>
      <c r="AB803" s="46">
        <v>42814</v>
      </c>
      <c r="AC803" s="45"/>
      <c r="AD803" s="47" t="s">
        <v>102</v>
      </c>
      <c r="AE803" s="47"/>
    </row>
    <row r="804" spans="1:31" s="58" customFormat="1" ht="13.15" customHeight="1" x14ac:dyDescent="0.25">
      <c r="A804" s="11">
        <v>2025</v>
      </c>
      <c r="B804" s="11">
        <v>12</v>
      </c>
      <c r="C804" s="11">
        <v>12</v>
      </c>
      <c r="D804" s="11">
        <v>16</v>
      </c>
      <c r="E804" s="11">
        <v>1</v>
      </c>
      <c r="F804" s="59">
        <v>42</v>
      </c>
      <c r="G804" s="11">
        <v>3661501</v>
      </c>
      <c r="H804" s="44" t="s">
        <v>474</v>
      </c>
      <c r="I804" s="44" t="s">
        <v>475</v>
      </c>
      <c r="J804" s="44" t="s">
        <v>35</v>
      </c>
      <c r="K804" s="44"/>
      <c r="L804" s="11">
        <v>114</v>
      </c>
      <c r="M804" s="44" t="s">
        <v>763</v>
      </c>
      <c r="N804" s="44">
        <v>2800000</v>
      </c>
      <c r="O804" s="44">
        <v>2800000</v>
      </c>
      <c r="P804" s="47" t="s">
        <v>1490</v>
      </c>
      <c r="Q804" s="47"/>
      <c r="R804" s="11"/>
      <c r="S804" s="11" t="s">
        <v>752</v>
      </c>
      <c r="T804" s="47" t="s">
        <v>773</v>
      </c>
      <c r="U804" s="11" t="s">
        <v>40</v>
      </c>
      <c r="V804" s="11" t="s">
        <v>41</v>
      </c>
      <c r="W804" s="11" t="s">
        <v>42</v>
      </c>
      <c r="X804" s="11">
        <v>2017</v>
      </c>
      <c r="Y804" s="11">
        <v>1</v>
      </c>
      <c r="Z804" s="11" t="s">
        <v>636</v>
      </c>
      <c r="AA804" s="45" t="s">
        <v>476</v>
      </c>
      <c r="AB804" s="46">
        <v>42814</v>
      </c>
      <c r="AC804" s="45"/>
      <c r="AD804" s="47" t="s">
        <v>102</v>
      </c>
      <c r="AE804" s="47"/>
    </row>
    <row r="805" spans="1:31" s="58" customFormat="1" ht="13.15" customHeight="1" x14ac:dyDescent="0.25">
      <c r="A805" s="11">
        <v>2025</v>
      </c>
      <c r="B805" s="11">
        <v>12</v>
      </c>
      <c r="C805" s="11">
        <v>12</v>
      </c>
      <c r="D805" s="11">
        <v>16</v>
      </c>
      <c r="E805" s="11">
        <v>1</v>
      </c>
      <c r="F805" s="59">
        <v>42</v>
      </c>
      <c r="G805" s="11">
        <v>3661501</v>
      </c>
      <c r="H805" s="44" t="s">
        <v>474</v>
      </c>
      <c r="I805" s="44" t="s">
        <v>475</v>
      </c>
      <c r="J805" s="44" t="s">
        <v>35</v>
      </c>
      <c r="K805" s="44"/>
      <c r="L805" s="11">
        <v>133</v>
      </c>
      <c r="M805" s="44" t="s">
        <v>763</v>
      </c>
      <c r="N805" s="51">
        <v>233333</v>
      </c>
      <c r="O805" s="51">
        <v>233333</v>
      </c>
      <c r="P805" s="47" t="s">
        <v>1483</v>
      </c>
      <c r="Q805" s="47"/>
      <c r="R805" s="11"/>
      <c r="S805" s="11" t="s">
        <v>752</v>
      </c>
      <c r="T805" s="47" t="s">
        <v>773</v>
      </c>
      <c r="U805" s="11" t="s">
        <v>40</v>
      </c>
      <c r="V805" s="11" t="s">
        <v>41</v>
      </c>
      <c r="W805" s="11" t="s">
        <v>42</v>
      </c>
      <c r="X805" s="11">
        <v>2017</v>
      </c>
      <c r="Y805" s="11">
        <v>1</v>
      </c>
      <c r="Z805" s="11" t="s">
        <v>636</v>
      </c>
      <c r="AA805" s="45" t="s">
        <v>476</v>
      </c>
      <c r="AB805" s="46">
        <v>42814</v>
      </c>
      <c r="AC805" s="45"/>
      <c r="AD805" s="47" t="s">
        <v>102</v>
      </c>
      <c r="AE805" s="47"/>
    </row>
    <row r="806" spans="1:31" s="58" customFormat="1" ht="13.15" customHeight="1" x14ac:dyDescent="0.25">
      <c r="A806" s="11">
        <v>2025</v>
      </c>
      <c r="B806" s="11">
        <v>12</v>
      </c>
      <c r="C806" s="11">
        <v>12</v>
      </c>
      <c r="D806" s="11">
        <v>16</v>
      </c>
      <c r="E806" s="11">
        <v>1</v>
      </c>
      <c r="F806" s="59">
        <v>42</v>
      </c>
      <c r="G806" s="11">
        <v>4031202</v>
      </c>
      <c r="H806" s="44" t="s">
        <v>477</v>
      </c>
      <c r="I806" s="44" t="s">
        <v>478</v>
      </c>
      <c r="J806" s="44" t="s">
        <v>35</v>
      </c>
      <c r="K806" s="44">
        <f>O806+O807</f>
        <v>5600000</v>
      </c>
      <c r="L806" s="11">
        <v>111</v>
      </c>
      <c r="M806" s="44" t="s">
        <v>763</v>
      </c>
      <c r="N806" s="44">
        <v>2800000</v>
      </c>
      <c r="O806" s="44">
        <v>2800000</v>
      </c>
      <c r="P806" s="47" t="s">
        <v>37</v>
      </c>
      <c r="Q806" s="47"/>
      <c r="R806" s="11"/>
      <c r="S806" s="11" t="s">
        <v>685</v>
      </c>
      <c r="T806" s="47" t="s">
        <v>1266</v>
      </c>
      <c r="U806" s="11" t="s">
        <v>40</v>
      </c>
      <c r="V806" s="11" t="s">
        <v>41</v>
      </c>
      <c r="W806" s="11" t="s">
        <v>42</v>
      </c>
      <c r="X806" s="11">
        <v>2005</v>
      </c>
      <c r="Y806" s="11">
        <v>14</v>
      </c>
      <c r="Z806" s="11" t="s">
        <v>636</v>
      </c>
      <c r="AA806" s="45" t="s">
        <v>479</v>
      </c>
      <c r="AB806" s="46">
        <v>38583</v>
      </c>
      <c r="AC806" s="45"/>
      <c r="AD806" s="47" t="s">
        <v>102</v>
      </c>
      <c r="AE806" s="47"/>
    </row>
    <row r="807" spans="1:31" s="58" customFormat="1" ht="13.15" customHeight="1" x14ac:dyDescent="0.25">
      <c r="A807" s="11">
        <v>2025</v>
      </c>
      <c r="B807" s="11">
        <v>12</v>
      </c>
      <c r="C807" s="11">
        <v>12</v>
      </c>
      <c r="D807" s="11">
        <v>16</v>
      </c>
      <c r="E807" s="11">
        <v>1</v>
      </c>
      <c r="F807" s="59">
        <v>42</v>
      </c>
      <c r="G807" s="11">
        <v>4031202</v>
      </c>
      <c r="H807" s="44" t="s">
        <v>477</v>
      </c>
      <c r="I807" s="44" t="s">
        <v>478</v>
      </c>
      <c r="J807" s="44" t="s">
        <v>35</v>
      </c>
      <c r="K807" s="44"/>
      <c r="L807" s="11">
        <v>114</v>
      </c>
      <c r="M807" s="44" t="s">
        <v>763</v>
      </c>
      <c r="N807" s="44">
        <v>2800000</v>
      </c>
      <c r="O807" s="44">
        <v>2800000</v>
      </c>
      <c r="P807" s="47" t="s">
        <v>1490</v>
      </c>
      <c r="Q807" s="47"/>
      <c r="R807" s="11"/>
      <c r="S807" s="11" t="s">
        <v>685</v>
      </c>
      <c r="T807" s="47" t="s">
        <v>1266</v>
      </c>
      <c r="U807" s="11" t="s">
        <v>40</v>
      </c>
      <c r="V807" s="11" t="s">
        <v>41</v>
      </c>
      <c r="W807" s="11" t="s">
        <v>42</v>
      </c>
      <c r="X807" s="11">
        <v>2005</v>
      </c>
      <c r="Y807" s="11">
        <v>14</v>
      </c>
      <c r="Z807" s="11" t="s">
        <v>636</v>
      </c>
      <c r="AA807" s="45" t="s">
        <v>479</v>
      </c>
      <c r="AB807" s="46">
        <v>38583</v>
      </c>
      <c r="AC807" s="45"/>
      <c r="AD807" s="47" t="s">
        <v>102</v>
      </c>
      <c r="AE807" s="47"/>
    </row>
    <row r="808" spans="1:31" s="58" customFormat="1" ht="13.15" customHeight="1" x14ac:dyDescent="0.25">
      <c r="A808" s="11">
        <v>2025</v>
      </c>
      <c r="B808" s="11">
        <v>12</v>
      </c>
      <c r="C808" s="11">
        <v>12</v>
      </c>
      <c r="D808" s="11">
        <v>16</v>
      </c>
      <c r="E808" s="11">
        <v>1</v>
      </c>
      <c r="F808" s="59">
        <v>42</v>
      </c>
      <c r="G808" s="11">
        <v>5261546</v>
      </c>
      <c r="H808" s="44" t="s">
        <v>480</v>
      </c>
      <c r="I808" s="44" t="s">
        <v>481</v>
      </c>
      <c r="J808" s="44" t="s">
        <v>35</v>
      </c>
      <c r="K808" s="44">
        <f>O808+O809</f>
        <v>5600000</v>
      </c>
      <c r="L808" s="11">
        <v>111</v>
      </c>
      <c r="M808" s="44" t="s">
        <v>763</v>
      </c>
      <c r="N808" s="44">
        <v>2800000</v>
      </c>
      <c r="O808" s="44">
        <v>2800000</v>
      </c>
      <c r="P808" s="47" t="s">
        <v>37</v>
      </c>
      <c r="Q808" s="47"/>
      <c r="R808" s="11"/>
      <c r="S808" s="11" t="s">
        <v>752</v>
      </c>
      <c r="T808" s="47" t="s">
        <v>1182</v>
      </c>
      <c r="U808" s="11" t="s">
        <v>40</v>
      </c>
      <c r="V808" s="11" t="s">
        <v>41</v>
      </c>
      <c r="W808" s="11" t="s">
        <v>42</v>
      </c>
      <c r="X808" s="11">
        <v>2014</v>
      </c>
      <c r="Y808" s="11">
        <v>1</v>
      </c>
      <c r="Z808" s="11" t="s">
        <v>687</v>
      </c>
      <c r="AA808" s="45" t="s">
        <v>482</v>
      </c>
      <c r="AB808" s="46">
        <v>42957</v>
      </c>
      <c r="AC808" s="45"/>
      <c r="AD808" s="47" t="s">
        <v>102</v>
      </c>
      <c r="AE808" s="47"/>
    </row>
    <row r="809" spans="1:31" s="58" customFormat="1" ht="13.15" customHeight="1" x14ac:dyDescent="0.25">
      <c r="A809" s="11">
        <v>2025</v>
      </c>
      <c r="B809" s="11">
        <v>12</v>
      </c>
      <c r="C809" s="11">
        <v>12</v>
      </c>
      <c r="D809" s="11">
        <v>16</v>
      </c>
      <c r="E809" s="11">
        <v>1</v>
      </c>
      <c r="F809" s="59">
        <v>42</v>
      </c>
      <c r="G809" s="11">
        <v>5261546</v>
      </c>
      <c r="H809" s="44" t="s">
        <v>480</v>
      </c>
      <c r="I809" s="44" t="s">
        <v>481</v>
      </c>
      <c r="J809" s="44" t="s">
        <v>35</v>
      </c>
      <c r="K809" s="44"/>
      <c r="L809" s="11">
        <v>114</v>
      </c>
      <c r="M809" s="44" t="s">
        <v>763</v>
      </c>
      <c r="N809" s="44">
        <v>2800000</v>
      </c>
      <c r="O809" s="44">
        <v>2800000</v>
      </c>
      <c r="P809" s="47" t="s">
        <v>1490</v>
      </c>
      <c r="Q809" s="47"/>
      <c r="R809" s="11"/>
      <c r="S809" s="11" t="s">
        <v>752</v>
      </c>
      <c r="T809" s="47" t="s">
        <v>1182</v>
      </c>
      <c r="U809" s="11" t="s">
        <v>40</v>
      </c>
      <c r="V809" s="11" t="s">
        <v>41</v>
      </c>
      <c r="W809" s="11" t="s">
        <v>42</v>
      </c>
      <c r="X809" s="11">
        <v>2014</v>
      </c>
      <c r="Y809" s="11">
        <v>1</v>
      </c>
      <c r="Z809" s="11" t="s">
        <v>687</v>
      </c>
      <c r="AA809" s="45" t="s">
        <v>482</v>
      </c>
      <c r="AB809" s="46">
        <v>42957</v>
      </c>
      <c r="AC809" s="45"/>
      <c r="AD809" s="47" t="s">
        <v>102</v>
      </c>
      <c r="AE809" s="47"/>
    </row>
    <row r="810" spans="1:31" s="58" customFormat="1" ht="13.15" customHeight="1" x14ac:dyDescent="0.25">
      <c r="A810" s="11">
        <v>2025</v>
      </c>
      <c r="B810" s="11">
        <v>12</v>
      </c>
      <c r="C810" s="11">
        <v>12</v>
      </c>
      <c r="D810" s="11">
        <v>16</v>
      </c>
      <c r="E810" s="11">
        <v>1</v>
      </c>
      <c r="F810" s="59">
        <v>42</v>
      </c>
      <c r="G810" s="11">
        <v>5416272</v>
      </c>
      <c r="H810" s="44" t="s">
        <v>483</v>
      </c>
      <c r="I810" s="44" t="s">
        <v>484</v>
      </c>
      <c r="J810" s="44" t="s">
        <v>35</v>
      </c>
      <c r="K810" s="44">
        <f>O810+O811</f>
        <v>5600000</v>
      </c>
      <c r="L810" s="11">
        <v>111</v>
      </c>
      <c r="M810" s="44" t="s">
        <v>763</v>
      </c>
      <c r="N810" s="44">
        <v>2800000</v>
      </c>
      <c r="O810" s="44">
        <v>2800000</v>
      </c>
      <c r="P810" s="47" t="s">
        <v>37</v>
      </c>
      <c r="Q810" s="47"/>
      <c r="R810" s="11"/>
      <c r="S810" s="11" t="s">
        <v>752</v>
      </c>
      <c r="T810" s="47" t="s">
        <v>1194</v>
      </c>
      <c r="U810" s="11" t="s">
        <v>40</v>
      </c>
      <c r="V810" s="11" t="s">
        <v>41</v>
      </c>
      <c r="W810" s="11" t="s">
        <v>42</v>
      </c>
      <c r="X810" s="11">
        <v>2016</v>
      </c>
      <c r="Y810" s="11">
        <v>1</v>
      </c>
      <c r="Z810" s="11" t="s">
        <v>636</v>
      </c>
      <c r="AA810" s="45" t="s">
        <v>485</v>
      </c>
      <c r="AB810" s="46">
        <v>42430</v>
      </c>
      <c r="AC810" s="45"/>
      <c r="AD810" s="47" t="s">
        <v>102</v>
      </c>
      <c r="AE810" s="47"/>
    </row>
    <row r="811" spans="1:31" s="58" customFormat="1" ht="13.15" customHeight="1" x14ac:dyDescent="0.25">
      <c r="A811" s="11">
        <v>2025</v>
      </c>
      <c r="B811" s="11">
        <v>12</v>
      </c>
      <c r="C811" s="11">
        <v>12</v>
      </c>
      <c r="D811" s="11">
        <v>16</v>
      </c>
      <c r="E811" s="11">
        <v>1</v>
      </c>
      <c r="F811" s="59">
        <v>42</v>
      </c>
      <c r="G811" s="11">
        <v>5416272</v>
      </c>
      <c r="H811" s="44" t="s">
        <v>483</v>
      </c>
      <c r="I811" s="44" t="s">
        <v>484</v>
      </c>
      <c r="J811" s="44" t="s">
        <v>35</v>
      </c>
      <c r="K811" s="44"/>
      <c r="L811" s="11">
        <v>114</v>
      </c>
      <c r="M811" s="44" t="s">
        <v>763</v>
      </c>
      <c r="N811" s="44">
        <v>2800000</v>
      </c>
      <c r="O811" s="44">
        <v>2800000</v>
      </c>
      <c r="P811" s="47" t="s">
        <v>1490</v>
      </c>
      <c r="Q811" s="47"/>
      <c r="R811" s="11"/>
      <c r="S811" s="11" t="s">
        <v>752</v>
      </c>
      <c r="T811" s="47" t="s">
        <v>1194</v>
      </c>
      <c r="U811" s="11" t="s">
        <v>40</v>
      </c>
      <c r="V811" s="11" t="s">
        <v>41</v>
      </c>
      <c r="W811" s="11" t="s">
        <v>42</v>
      </c>
      <c r="X811" s="11">
        <v>2016</v>
      </c>
      <c r="Y811" s="11">
        <v>1</v>
      </c>
      <c r="Z811" s="11" t="s">
        <v>636</v>
      </c>
      <c r="AA811" s="45" t="s">
        <v>485</v>
      </c>
      <c r="AB811" s="46">
        <v>42430</v>
      </c>
      <c r="AC811" s="45"/>
      <c r="AD811" s="47" t="s">
        <v>102</v>
      </c>
      <c r="AE811" s="47"/>
    </row>
    <row r="812" spans="1:31" s="58" customFormat="1" ht="13.15" customHeight="1" x14ac:dyDescent="0.25">
      <c r="A812" s="11">
        <v>2025</v>
      </c>
      <c r="B812" s="11">
        <v>12</v>
      </c>
      <c r="C812" s="11">
        <v>12</v>
      </c>
      <c r="D812" s="11">
        <v>16</v>
      </c>
      <c r="E812" s="11">
        <v>1</v>
      </c>
      <c r="F812" s="59">
        <v>42</v>
      </c>
      <c r="G812" s="11">
        <v>1871463</v>
      </c>
      <c r="H812" s="44" t="s">
        <v>761</v>
      </c>
      <c r="I812" s="44" t="s">
        <v>762</v>
      </c>
      <c r="J812" s="44" t="s">
        <v>35</v>
      </c>
      <c r="K812" s="44">
        <f>O812+O813+O814+O815</f>
        <v>7101010</v>
      </c>
      <c r="L812" s="11">
        <v>111</v>
      </c>
      <c r="M812" s="44" t="s">
        <v>763</v>
      </c>
      <c r="N812" s="44">
        <v>2800000</v>
      </c>
      <c r="O812" s="44">
        <v>2800000</v>
      </c>
      <c r="P812" s="47" t="s">
        <v>37</v>
      </c>
      <c r="Q812" s="47"/>
      <c r="R812" s="11"/>
      <c r="S812" s="11" t="s">
        <v>752</v>
      </c>
      <c r="T812" s="47" t="s">
        <v>1191</v>
      </c>
      <c r="U812" s="11" t="s">
        <v>40</v>
      </c>
      <c r="V812" s="11" t="s">
        <v>41</v>
      </c>
      <c r="W812" s="11"/>
      <c r="X812" s="11">
        <v>2015</v>
      </c>
      <c r="Y812" s="11">
        <v>17</v>
      </c>
      <c r="Z812" s="11" t="s">
        <v>760</v>
      </c>
      <c r="AA812" s="45" t="s">
        <v>52</v>
      </c>
      <c r="AB812" s="46">
        <v>45154</v>
      </c>
      <c r="AC812" s="45"/>
      <c r="AD812" s="47" t="s">
        <v>102</v>
      </c>
      <c r="AE812" s="47"/>
    </row>
    <row r="813" spans="1:31" s="58" customFormat="1" ht="13.15" customHeight="1" x14ac:dyDescent="0.25">
      <c r="A813" s="11">
        <v>2025</v>
      </c>
      <c r="B813" s="11">
        <v>12</v>
      </c>
      <c r="C813" s="11">
        <v>12</v>
      </c>
      <c r="D813" s="11">
        <v>16</v>
      </c>
      <c r="E813" s="11">
        <v>1</v>
      </c>
      <c r="F813" s="59">
        <v>42</v>
      </c>
      <c r="G813" s="11">
        <v>1871463</v>
      </c>
      <c r="H813" s="44" t="s">
        <v>761</v>
      </c>
      <c r="I813" s="44" t="s">
        <v>762</v>
      </c>
      <c r="J813" s="44" t="s">
        <v>35</v>
      </c>
      <c r="K813" s="44"/>
      <c r="L813" s="11">
        <v>199</v>
      </c>
      <c r="M813" s="44" t="s">
        <v>763</v>
      </c>
      <c r="N813" s="44">
        <v>900000</v>
      </c>
      <c r="O813" s="44">
        <v>900000</v>
      </c>
      <c r="P813" s="47" t="s">
        <v>118</v>
      </c>
      <c r="Q813" s="47"/>
      <c r="R813" s="11"/>
      <c r="S813" s="11" t="s">
        <v>752</v>
      </c>
      <c r="T813" s="47" t="s">
        <v>1191</v>
      </c>
      <c r="U813" s="11" t="s">
        <v>40</v>
      </c>
      <c r="V813" s="11" t="s">
        <v>41</v>
      </c>
      <c r="W813" s="11"/>
      <c r="X813" s="11">
        <v>2015</v>
      </c>
      <c r="Y813" s="11">
        <v>17</v>
      </c>
      <c r="Z813" s="11" t="s">
        <v>760</v>
      </c>
      <c r="AA813" s="45" t="s">
        <v>52</v>
      </c>
      <c r="AB813" s="46">
        <v>45154</v>
      </c>
      <c r="AC813" s="45"/>
      <c r="AD813" s="47" t="s">
        <v>102</v>
      </c>
      <c r="AE813" s="47"/>
    </row>
    <row r="814" spans="1:31" s="58" customFormat="1" ht="13.15" customHeight="1" x14ac:dyDescent="0.25">
      <c r="A814" s="11">
        <v>2025</v>
      </c>
      <c r="B814" s="11">
        <v>12</v>
      </c>
      <c r="C814" s="11">
        <v>12</v>
      </c>
      <c r="D814" s="11">
        <v>16</v>
      </c>
      <c r="E814" s="11">
        <v>1</v>
      </c>
      <c r="F814" s="59">
        <v>42</v>
      </c>
      <c r="G814" s="11">
        <v>1871463</v>
      </c>
      <c r="H814" s="44" t="s">
        <v>761</v>
      </c>
      <c r="I814" s="44" t="s">
        <v>762</v>
      </c>
      <c r="J814" s="44" t="s">
        <v>35</v>
      </c>
      <c r="K814" s="44"/>
      <c r="L814" s="11">
        <v>114</v>
      </c>
      <c r="M814" s="44" t="s">
        <v>763</v>
      </c>
      <c r="N814" s="44">
        <v>2800000</v>
      </c>
      <c r="O814" s="44">
        <v>2800000</v>
      </c>
      <c r="P814" s="47" t="s">
        <v>1490</v>
      </c>
      <c r="Q814" s="47"/>
      <c r="R814" s="11"/>
      <c r="S814" s="11" t="s">
        <v>752</v>
      </c>
      <c r="T814" s="47" t="s">
        <v>1191</v>
      </c>
      <c r="U814" s="11" t="s">
        <v>40</v>
      </c>
      <c r="V814" s="11" t="s">
        <v>41</v>
      </c>
      <c r="W814" s="11"/>
      <c r="X814" s="11">
        <v>2015</v>
      </c>
      <c r="Y814" s="11">
        <v>17</v>
      </c>
      <c r="Z814" s="11" t="s">
        <v>760</v>
      </c>
      <c r="AA814" s="45" t="s">
        <v>52</v>
      </c>
      <c r="AB814" s="46">
        <v>45154</v>
      </c>
      <c r="AC814" s="45"/>
      <c r="AD814" s="47" t="s">
        <v>102</v>
      </c>
      <c r="AE814" s="47"/>
    </row>
    <row r="815" spans="1:31" s="58" customFormat="1" ht="13.15" customHeight="1" x14ac:dyDescent="0.25">
      <c r="A815" s="11">
        <v>2025</v>
      </c>
      <c r="B815" s="11">
        <v>12</v>
      </c>
      <c r="C815" s="11">
        <v>12</v>
      </c>
      <c r="D815" s="11">
        <v>16</v>
      </c>
      <c r="E815" s="11">
        <v>1</v>
      </c>
      <c r="F815" s="59">
        <v>42</v>
      </c>
      <c r="G815" s="11">
        <v>1871463</v>
      </c>
      <c r="H815" s="44" t="s">
        <v>761</v>
      </c>
      <c r="I815" s="44" t="s">
        <v>762</v>
      </c>
      <c r="J815" s="44" t="s">
        <v>35</v>
      </c>
      <c r="K815" s="44"/>
      <c r="L815" s="11">
        <v>199</v>
      </c>
      <c r="M815" s="44" t="s">
        <v>763</v>
      </c>
      <c r="N815" s="44">
        <v>601010</v>
      </c>
      <c r="O815" s="44">
        <v>601010</v>
      </c>
      <c r="P815" s="47" t="s">
        <v>1484</v>
      </c>
      <c r="Q815" s="47"/>
      <c r="R815" s="11"/>
      <c r="S815" s="11" t="s">
        <v>752</v>
      </c>
      <c r="T815" s="47" t="s">
        <v>1191</v>
      </c>
      <c r="U815" s="11" t="s">
        <v>40</v>
      </c>
      <c r="V815" s="11" t="s">
        <v>41</v>
      </c>
      <c r="W815" s="11"/>
      <c r="X815" s="11">
        <v>2015</v>
      </c>
      <c r="Y815" s="11">
        <v>17</v>
      </c>
      <c r="Z815" s="11" t="s">
        <v>760</v>
      </c>
      <c r="AA815" s="45" t="s">
        <v>52</v>
      </c>
      <c r="AB815" s="46">
        <v>45154</v>
      </c>
      <c r="AC815" s="45"/>
      <c r="AD815" s="47" t="s">
        <v>102</v>
      </c>
      <c r="AE815" s="47"/>
    </row>
    <row r="816" spans="1:31" s="58" customFormat="1" ht="13.15" customHeight="1" x14ac:dyDescent="0.25">
      <c r="A816" s="11">
        <v>2025</v>
      </c>
      <c r="B816" s="11">
        <v>12</v>
      </c>
      <c r="C816" s="11">
        <v>12</v>
      </c>
      <c r="D816" s="11">
        <v>16</v>
      </c>
      <c r="E816" s="11">
        <v>1</v>
      </c>
      <c r="F816" s="59">
        <v>42</v>
      </c>
      <c r="G816" s="11">
        <v>1348304</v>
      </c>
      <c r="H816" s="44" t="s">
        <v>768</v>
      </c>
      <c r="I816" s="44" t="s">
        <v>769</v>
      </c>
      <c r="J816" s="44" t="s">
        <v>35</v>
      </c>
      <c r="K816" s="44">
        <f>O816+O817</f>
        <v>10200000</v>
      </c>
      <c r="L816" s="11">
        <v>111</v>
      </c>
      <c r="M816" s="44" t="s">
        <v>289</v>
      </c>
      <c r="N816" s="44">
        <v>5100000</v>
      </c>
      <c r="O816" s="44">
        <v>5100000</v>
      </c>
      <c r="P816" s="47" t="s">
        <v>37</v>
      </c>
      <c r="Q816" s="47"/>
      <c r="R816" s="11"/>
      <c r="S816" s="11" t="s">
        <v>263</v>
      </c>
      <c r="T816" s="55" t="s">
        <v>770</v>
      </c>
      <c r="U816" s="11" t="s">
        <v>40</v>
      </c>
      <c r="V816" s="11" t="s">
        <v>41</v>
      </c>
      <c r="W816" s="11"/>
      <c r="X816" s="11">
        <v>2014</v>
      </c>
      <c r="Y816" s="11">
        <v>20</v>
      </c>
      <c r="Z816" s="11" t="s">
        <v>43</v>
      </c>
      <c r="AA816" s="45" t="s">
        <v>52</v>
      </c>
      <c r="AB816" s="46">
        <v>41699</v>
      </c>
      <c r="AC816" s="45"/>
      <c r="AD816" s="47" t="s">
        <v>102</v>
      </c>
      <c r="AE816" s="47"/>
    </row>
    <row r="817" spans="1:31" s="58" customFormat="1" ht="13.15" customHeight="1" x14ac:dyDescent="0.25">
      <c r="A817" s="11">
        <v>2025</v>
      </c>
      <c r="B817" s="11">
        <v>12</v>
      </c>
      <c r="C817" s="11">
        <v>12</v>
      </c>
      <c r="D817" s="11">
        <v>16</v>
      </c>
      <c r="E817" s="11">
        <v>1</v>
      </c>
      <c r="F817" s="59">
        <v>42</v>
      </c>
      <c r="G817" s="11">
        <v>1348304</v>
      </c>
      <c r="H817" s="44" t="s">
        <v>768</v>
      </c>
      <c r="I817" s="44" t="s">
        <v>769</v>
      </c>
      <c r="J817" s="44" t="s">
        <v>35</v>
      </c>
      <c r="K817" s="44"/>
      <c r="L817" s="11">
        <v>114</v>
      </c>
      <c r="M817" s="44" t="s">
        <v>289</v>
      </c>
      <c r="N817" s="44">
        <v>5100000</v>
      </c>
      <c r="O817" s="44">
        <v>5100000</v>
      </c>
      <c r="P817" s="47" t="s">
        <v>1490</v>
      </c>
      <c r="Q817" s="47"/>
      <c r="R817" s="11"/>
      <c r="S817" s="11" t="s">
        <v>263</v>
      </c>
      <c r="T817" s="55" t="s">
        <v>770</v>
      </c>
      <c r="U817" s="11" t="s">
        <v>40</v>
      </c>
      <c r="V817" s="11" t="s">
        <v>41</v>
      </c>
      <c r="W817" s="11"/>
      <c r="X817" s="11">
        <v>2014</v>
      </c>
      <c r="Y817" s="11">
        <v>20</v>
      </c>
      <c r="Z817" s="11" t="s">
        <v>43</v>
      </c>
      <c r="AA817" s="45" t="s">
        <v>52</v>
      </c>
      <c r="AB817" s="46">
        <v>41699</v>
      </c>
      <c r="AC817" s="45"/>
      <c r="AD817" s="47" t="s">
        <v>102</v>
      </c>
      <c r="AE817" s="47"/>
    </row>
    <row r="818" spans="1:31" s="58" customFormat="1" ht="30" customHeight="1" x14ac:dyDescent="0.25">
      <c r="A818" s="11">
        <v>2025</v>
      </c>
      <c r="B818" s="11">
        <v>12</v>
      </c>
      <c r="C818" s="11">
        <v>12</v>
      </c>
      <c r="D818" s="11">
        <v>16</v>
      </c>
      <c r="E818" s="11">
        <v>1</v>
      </c>
      <c r="F818" s="59">
        <v>42</v>
      </c>
      <c r="G818" s="11">
        <v>3498004</v>
      </c>
      <c r="H818" s="44" t="s">
        <v>771</v>
      </c>
      <c r="I818" s="44" t="s">
        <v>772</v>
      </c>
      <c r="J818" s="44" t="s">
        <v>35</v>
      </c>
      <c r="K818" s="44">
        <f>O818+O819+O820+O821</f>
        <v>7101010</v>
      </c>
      <c r="L818" s="11">
        <v>111</v>
      </c>
      <c r="M818" s="44" t="s">
        <v>763</v>
      </c>
      <c r="N818" s="44">
        <v>2800000</v>
      </c>
      <c r="O818" s="44">
        <v>2800000</v>
      </c>
      <c r="P818" s="47" t="s">
        <v>37</v>
      </c>
      <c r="Q818" s="47"/>
      <c r="R818" s="11"/>
      <c r="S818" s="11" t="s">
        <v>752</v>
      </c>
      <c r="T818" s="55" t="s">
        <v>1190</v>
      </c>
      <c r="U818" s="11" t="s">
        <v>40</v>
      </c>
      <c r="V818" s="11" t="s">
        <v>41</v>
      </c>
      <c r="W818" s="11"/>
      <c r="X818" s="11">
        <v>2018</v>
      </c>
      <c r="Y818" s="11">
        <v>17</v>
      </c>
      <c r="Z818" s="11" t="s">
        <v>43</v>
      </c>
      <c r="AA818" s="45" t="s">
        <v>52</v>
      </c>
      <c r="AB818" s="46">
        <v>43339</v>
      </c>
      <c r="AC818" s="45"/>
      <c r="AD818" s="47" t="s">
        <v>102</v>
      </c>
      <c r="AE818" s="47"/>
    </row>
    <row r="819" spans="1:31" s="58" customFormat="1" ht="30" customHeight="1" x14ac:dyDescent="0.25">
      <c r="A819" s="11">
        <v>2025</v>
      </c>
      <c r="B819" s="11">
        <v>12</v>
      </c>
      <c r="C819" s="11">
        <v>12</v>
      </c>
      <c r="D819" s="11">
        <v>16</v>
      </c>
      <c r="E819" s="11">
        <v>1</v>
      </c>
      <c r="F819" s="59">
        <v>42</v>
      </c>
      <c r="G819" s="11">
        <v>3498004</v>
      </c>
      <c r="H819" s="44" t="s">
        <v>771</v>
      </c>
      <c r="I819" s="44" t="s">
        <v>772</v>
      </c>
      <c r="J819" s="44" t="s">
        <v>35</v>
      </c>
      <c r="K819" s="44"/>
      <c r="L819" s="11">
        <v>199</v>
      </c>
      <c r="M819" s="44" t="s">
        <v>763</v>
      </c>
      <c r="N819" s="44">
        <v>601010</v>
      </c>
      <c r="O819" s="44">
        <v>601010</v>
      </c>
      <c r="P819" s="47" t="s">
        <v>118</v>
      </c>
      <c r="Q819" s="47"/>
      <c r="R819" s="11"/>
      <c r="S819" s="11" t="s">
        <v>752</v>
      </c>
      <c r="T819" s="55" t="s">
        <v>1190</v>
      </c>
      <c r="U819" s="11" t="s">
        <v>40</v>
      </c>
      <c r="V819" s="11" t="s">
        <v>41</v>
      </c>
      <c r="W819" s="11"/>
      <c r="X819" s="11">
        <v>2018</v>
      </c>
      <c r="Y819" s="11">
        <v>17</v>
      </c>
      <c r="Z819" s="11" t="s">
        <v>43</v>
      </c>
      <c r="AA819" s="45" t="s">
        <v>52</v>
      </c>
      <c r="AB819" s="46">
        <v>43339</v>
      </c>
      <c r="AC819" s="45"/>
      <c r="AD819" s="47" t="s">
        <v>102</v>
      </c>
      <c r="AE819" s="47"/>
    </row>
    <row r="820" spans="1:31" s="58" customFormat="1" ht="30" customHeight="1" x14ac:dyDescent="0.25">
      <c r="A820" s="11">
        <v>2025</v>
      </c>
      <c r="B820" s="11">
        <v>12</v>
      </c>
      <c r="C820" s="11">
        <v>12</v>
      </c>
      <c r="D820" s="11">
        <v>16</v>
      </c>
      <c r="E820" s="11">
        <v>1</v>
      </c>
      <c r="F820" s="59">
        <v>42</v>
      </c>
      <c r="G820" s="11">
        <v>3498004</v>
      </c>
      <c r="H820" s="44" t="s">
        <v>771</v>
      </c>
      <c r="I820" s="44" t="s">
        <v>772</v>
      </c>
      <c r="J820" s="44" t="s">
        <v>35</v>
      </c>
      <c r="K820" s="44"/>
      <c r="L820" s="11">
        <v>114</v>
      </c>
      <c r="M820" s="44" t="s">
        <v>763</v>
      </c>
      <c r="N820" s="44">
        <v>2800000</v>
      </c>
      <c r="O820" s="44">
        <v>2800000</v>
      </c>
      <c r="P820" s="47" t="s">
        <v>1490</v>
      </c>
      <c r="Q820" s="47"/>
      <c r="R820" s="11"/>
      <c r="S820" s="11" t="s">
        <v>752</v>
      </c>
      <c r="T820" s="55" t="s">
        <v>1190</v>
      </c>
      <c r="U820" s="11" t="s">
        <v>40</v>
      </c>
      <c r="V820" s="11" t="s">
        <v>41</v>
      </c>
      <c r="W820" s="11"/>
      <c r="X820" s="11">
        <v>2018</v>
      </c>
      <c r="Y820" s="11">
        <v>17</v>
      </c>
      <c r="Z820" s="11" t="s">
        <v>43</v>
      </c>
      <c r="AA820" s="45" t="s">
        <v>52</v>
      </c>
      <c r="AB820" s="46">
        <v>43339</v>
      </c>
      <c r="AC820" s="45"/>
      <c r="AD820" s="47" t="s">
        <v>102</v>
      </c>
      <c r="AE820" s="47"/>
    </row>
    <row r="821" spans="1:31" s="58" customFormat="1" ht="30" customHeight="1" x14ac:dyDescent="0.25">
      <c r="A821" s="11">
        <v>2025</v>
      </c>
      <c r="B821" s="11">
        <v>12</v>
      </c>
      <c r="C821" s="11">
        <v>12</v>
      </c>
      <c r="D821" s="11">
        <v>16</v>
      </c>
      <c r="E821" s="11">
        <v>1</v>
      </c>
      <c r="F821" s="59">
        <v>42</v>
      </c>
      <c r="G821" s="11">
        <v>3498004</v>
      </c>
      <c r="H821" s="44" t="s">
        <v>771</v>
      </c>
      <c r="I821" s="44" t="s">
        <v>772</v>
      </c>
      <c r="J821" s="44" t="s">
        <v>35</v>
      </c>
      <c r="K821" s="44"/>
      <c r="L821" s="11">
        <v>199</v>
      </c>
      <c r="M821" s="44" t="s">
        <v>763</v>
      </c>
      <c r="N821" s="44">
        <v>900000</v>
      </c>
      <c r="O821" s="44">
        <v>900000</v>
      </c>
      <c r="P821" s="47" t="s">
        <v>1484</v>
      </c>
      <c r="Q821" s="47"/>
      <c r="R821" s="11"/>
      <c r="S821" s="11" t="s">
        <v>752</v>
      </c>
      <c r="T821" s="55" t="s">
        <v>1190</v>
      </c>
      <c r="U821" s="11" t="s">
        <v>40</v>
      </c>
      <c r="V821" s="11" t="s">
        <v>41</v>
      </c>
      <c r="W821" s="11"/>
      <c r="X821" s="11">
        <v>2018</v>
      </c>
      <c r="Y821" s="11">
        <v>17</v>
      </c>
      <c r="Z821" s="11" t="s">
        <v>43</v>
      </c>
      <c r="AA821" s="45" t="s">
        <v>52</v>
      </c>
      <c r="AB821" s="46">
        <v>43339</v>
      </c>
      <c r="AC821" s="45"/>
      <c r="AD821" s="47" t="s">
        <v>102</v>
      </c>
      <c r="AE821" s="47"/>
    </row>
    <row r="822" spans="1:31" s="58" customFormat="1" ht="13.15" customHeight="1" x14ac:dyDescent="0.25">
      <c r="A822" s="11">
        <v>2025</v>
      </c>
      <c r="B822" s="11">
        <v>12</v>
      </c>
      <c r="C822" s="11">
        <v>12</v>
      </c>
      <c r="D822" s="11">
        <v>16</v>
      </c>
      <c r="E822" s="11">
        <v>1</v>
      </c>
      <c r="F822" s="59">
        <v>43</v>
      </c>
      <c r="G822" s="11">
        <v>1811117</v>
      </c>
      <c r="H822" s="44" t="s">
        <v>486</v>
      </c>
      <c r="I822" s="44" t="s">
        <v>487</v>
      </c>
      <c r="J822" s="44" t="s">
        <v>35</v>
      </c>
      <c r="K822" s="44">
        <f>O822+O823</f>
        <v>5596618</v>
      </c>
      <c r="L822" s="11">
        <v>111</v>
      </c>
      <c r="M822" s="44" t="s">
        <v>643</v>
      </c>
      <c r="N822" s="57">
        <v>2798309</v>
      </c>
      <c r="O822" s="57">
        <v>2798309</v>
      </c>
      <c r="P822" s="47" t="s">
        <v>37</v>
      </c>
      <c r="Q822" s="47"/>
      <c r="R822" s="11"/>
      <c r="S822" s="11" t="s">
        <v>685</v>
      </c>
      <c r="T822" s="47" t="s">
        <v>1054</v>
      </c>
      <c r="U822" s="11" t="s">
        <v>40</v>
      </c>
      <c r="V822" s="11" t="s">
        <v>41</v>
      </c>
      <c r="W822" s="11" t="s">
        <v>42</v>
      </c>
      <c r="X822" s="11">
        <v>2007</v>
      </c>
      <c r="Y822" s="11">
        <v>31</v>
      </c>
      <c r="Z822" s="11" t="s">
        <v>687</v>
      </c>
      <c r="AA822" s="45" t="s">
        <v>488</v>
      </c>
      <c r="AB822" s="46">
        <v>39226</v>
      </c>
      <c r="AC822" s="45"/>
      <c r="AD822" s="47" t="s">
        <v>102</v>
      </c>
      <c r="AE822" s="47"/>
    </row>
    <row r="823" spans="1:31" s="58" customFormat="1" ht="13.15" customHeight="1" x14ac:dyDescent="0.25">
      <c r="A823" s="11">
        <v>2025</v>
      </c>
      <c r="B823" s="11">
        <v>12</v>
      </c>
      <c r="C823" s="11">
        <v>12</v>
      </c>
      <c r="D823" s="11">
        <v>16</v>
      </c>
      <c r="E823" s="11">
        <v>1</v>
      </c>
      <c r="F823" s="59">
        <v>43</v>
      </c>
      <c r="G823" s="11">
        <v>1811117</v>
      </c>
      <c r="H823" s="44" t="s">
        <v>486</v>
      </c>
      <c r="I823" s="44" t="s">
        <v>487</v>
      </c>
      <c r="J823" s="44" t="s">
        <v>35</v>
      </c>
      <c r="K823" s="44"/>
      <c r="L823" s="11">
        <v>114</v>
      </c>
      <c r="M823" s="44" t="s">
        <v>643</v>
      </c>
      <c r="N823" s="57">
        <v>2798309</v>
      </c>
      <c r="O823" s="57">
        <v>2798309</v>
      </c>
      <c r="P823" s="47" t="s">
        <v>1490</v>
      </c>
      <c r="Q823" s="47"/>
      <c r="R823" s="11"/>
      <c r="S823" s="11" t="s">
        <v>685</v>
      </c>
      <c r="T823" s="47" t="s">
        <v>1054</v>
      </c>
      <c r="U823" s="11" t="s">
        <v>40</v>
      </c>
      <c r="V823" s="11" t="s">
        <v>41</v>
      </c>
      <c r="W823" s="11" t="s">
        <v>42</v>
      </c>
      <c r="X823" s="11">
        <v>2007</v>
      </c>
      <c r="Y823" s="11">
        <v>31</v>
      </c>
      <c r="Z823" s="11" t="s">
        <v>687</v>
      </c>
      <c r="AA823" s="45" t="s">
        <v>488</v>
      </c>
      <c r="AB823" s="46">
        <v>39226</v>
      </c>
      <c r="AC823" s="45"/>
      <c r="AD823" s="47" t="s">
        <v>102</v>
      </c>
      <c r="AE823" s="47"/>
    </row>
    <row r="824" spans="1:31" s="58" customFormat="1" ht="12.75" customHeight="1" x14ac:dyDescent="0.25">
      <c r="A824" s="11">
        <v>2025</v>
      </c>
      <c r="B824" s="11">
        <v>12</v>
      </c>
      <c r="C824" s="11">
        <v>12</v>
      </c>
      <c r="D824" s="11">
        <v>16</v>
      </c>
      <c r="E824" s="11">
        <v>1</v>
      </c>
      <c r="F824" s="59">
        <v>43</v>
      </c>
      <c r="G824" s="11">
        <v>2041925</v>
      </c>
      <c r="H824" s="44" t="s">
        <v>489</v>
      </c>
      <c r="I824" s="44" t="s">
        <v>441</v>
      </c>
      <c r="J824" s="44" t="s">
        <v>35</v>
      </c>
      <c r="K824" s="44">
        <f>N824+N825+N826+N827+N828+N829+N830+N831+N832+N833</f>
        <v>8905617</v>
      </c>
      <c r="L824" s="11">
        <v>111</v>
      </c>
      <c r="M824" s="44" t="s">
        <v>643</v>
      </c>
      <c r="N824" s="57">
        <v>2798309</v>
      </c>
      <c r="O824" s="57">
        <v>2798309</v>
      </c>
      <c r="P824" s="47" t="s">
        <v>37</v>
      </c>
      <c r="Q824" s="47"/>
      <c r="R824" s="11"/>
      <c r="S824" s="11" t="s">
        <v>685</v>
      </c>
      <c r="T824" s="47" t="s">
        <v>1062</v>
      </c>
      <c r="U824" s="11" t="s">
        <v>40</v>
      </c>
      <c r="V824" s="11" t="s">
        <v>41</v>
      </c>
      <c r="W824" s="11" t="s">
        <v>42</v>
      </c>
      <c r="X824" s="11">
        <v>2002</v>
      </c>
      <c r="Y824" s="11">
        <v>1</v>
      </c>
      <c r="Z824" s="11" t="s">
        <v>687</v>
      </c>
      <c r="AA824" s="45" t="s">
        <v>490</v>
      </c>
      <c r="AB824" s="46">
        <v>37572</v>
      </c>
      <c r="AC824" s="45"/>
      <c r="AD824" s="47" t="s">
        <v>102</v>
      </c>
      <c r="AE824" s="47"/>
    </row>
    <row r="825" spans="1:31" s="58" customFormat="1" ht="13.15" customHeight="1" x14ac:dyDescent="0.25">
      <c r="A825" s="11">
        <v>2025</v>
      </c>
      <c r="B825" s="11">
        <v>12</v>
      </c>
      <c r="C825" s="11">
        <v>12</v>
      </c>
      <c r="D825" s="11">
        <v>16</v>
      </c>
      <c r="E825" s="11">
        <v>1</v>
      </c>
      <c r="F825" s="59">
        <v>43</v>
      </c>
      <c r="G825" s="11">
        <v>2041925</v>
      </c>
      <c r="H825" s="44" t="s">
        <v>489</v>
      </c>
      <c r="I825" s="44" t="s">
        <v>441</v>
      </c>
      <c r="J825" s="44" t="s">
        <v>35</v>
      </c>
      <c r="K825" s="44"/>
      <c r="L825" s="11">
        <v>133</v>
      </c>
      <c r="M825" s="44" t="s">
        <v>643</v>
      </c>
      <c r="N825" s="57">
        <v>839493</v>
      </c>
      <c r="O825" s="57">
        <v>839493</v>
      </c>
      <c r="P825" s="47" t="s">
        <v>53</v>
      </c>
      <c r="Q825" s="47"/>
      <c r="R825" s="11"/>
      <c r="S825" s="11" t="s">
        <v>685</v>
      </c>
      <c r="T825" s="47" t="s">
        <v>1062</v>
      </c>
      <c r="U825" s="11" t="s">
        <v>40</v>
      </c>
      <c r="V825" s="11" t="s">
        <v>41</v>
      </c>
      <c r="W825" s="11" t="s">
        <v>42</v>
      </c>
      <c r="X825" s="11">
        <v>2002</v>
      </c>
      <c r="Y825" s="11">
        <v>1</v>
      </c>
      <c r="Z825" s="11" t="s">
        <v>687</v>
      </c>
      <c r="AA825" s="45" t="s">
        <v>490</v>
      </c>
      <c r="AB825" s="46">
        <v>37572</v>
      </c>
      <c r="AC825" s="45"/>
      <c r="AD825" s="47" t="s">
        <v>102</v>
      </c>
      <c r="AE825" s="47"/>
    </row>
    <row r="826" spans="1:31" s="58" customFormat="1" ht="13.15" customHeight="1" x14ac:dyDescent="0.25">
      <c r="A826" s="11">
        <v>2025</v>
      </c>
      <c r="B826" s="11">
        <v>12</v>
      </c>
      <c r="C826" s="11">
        <v>12</v>
      </c>
      <c r="D826" s="11">
        <v>16</v>
      </c>
      <c r="E826" s="11">
        <v>1</v>
      </c>
      <c r="F826" s="59">
        <v>43</v>
      </c>
      <c r="G826" s="11">
        <v>2041925</v>
      </c>
      <c r="H826" s="44" t="s">
        <v>489</v>
      </c>
      <c r="I826" s="44" t="s">
        <v>441</v>
      </c>
      <c r="J826" s="44" t="s">
        <v>35</v>
      </c>
      <c r="K826" s="44"/>
      <c r="L826" s="11">
        <v>123</v>
      </c>
      <c r="M826" s="44" t="s">
        <v>643</v>
      </c>
      <c r="N826" s="57">
        <v>482708</v>
      </c>
      <c r="O826" s="57">
        <v>482708</v>
      </c>
      <c r="P826" s="47" t="s">
        <v>1485</v>
      </c>
      <c r="Q826" s="47"/>
      <c r="R826" s="11"/>
      <c r="S826" s="11" t="s">
        <v>685</v>
      </c>
      <c r="T826" s="47" t="s">
        <v>1062</v>
      </c>
      <c r="U826" s="11" t="s">
        <v>40</v>
      </c>
      <c r="V826" s="11" t="s">
        <v>41</v>
      </c>
      <c r="W826" s="11" t="s">
        <v>42</v>
      </c>
      <c r="X826" s="11">
        <v>2002</v>
      </c>
      <c r="Y826" s="11">
        <v>1</v>
      </c>
      <c r="Z826" s="11" t="s">
        <v>687</v>
      </c>
      <c r="AA826" s="45" t="s">
        <v>490</v>
      </c>
      <c r="AB826" s="46">
        <v>37572</v>
      </c>
      <c r="AC826" s="45"/>
      <c r="AD826" s="47" t="s">
        <v>102</v>
      </c>
      <c r="AE826" s="47"/>
    </row>
    <row r="827" spans="1:31" s="58" customFormat="1" ht="13.15" customHeight="1" x14ac:dyDescent="0.25">
      <c r="A827" s="11">
        <v>2025</v>
      </c>
      <c r="B827" s="11">
        <v>12</v>
      </c>
      <c r="C827" s="11">
        <v>12</v>
      </c>
      <c r="D827" s="11">
        <v>16</v>
      </c>
      <c r="E827" s="11">
        <v>1</v>
      </c>
      <c r="F827" s="59">
        <v>43</v>
      </c>
      <c r="G827" s="11">
        <v>2041925</v>
      </c>
      <c r="H827" s="44" t="s">
        <v>489</v>
      </c>
      <c r="I827" s="44" t="s">
        <v>441</v>
      </c>
      <c r="J827" s="44" t="s">
        <v>35</v>
      </c>
      <c r="K827" s="44"/>
      <c r="L827" s="11">
        <v>123</v>
      </c>
      <c r="M827" s="44" t="s">
        <v>643</v>
      </c>
      <c r="N827" s="51">
        <v>461721</v>
      </c>
      <c r="O827" s="51">
        <v>461721</v>
      </c>
      <c r="P827" s="47" t="s">
        <v>1486</v>
      </c>
      <c r="Q827" s="47"/>
      <c r="R827" s="11"/>
      <c r="S827" s="11" t="s">
        <v>685</v>
      </c>
      <c r="T827" s="47" t="s">
        <v>1062</v>
      </c>
      <c r="U827" s="11" t="s">
        <v>40</v>
      </c>
      <c r="V827" s="11" t="s">
        <v>41</v>
      </c>
      <c r="W827" s="11" t="s">
        <v>42</v>
      </c>
      <c r="X827" s="11">
        <v>2002</v>
      </c>
      <c r="Y827" s="11">
        <v>1</v>
      </c>
      <c r="Z827" s="11" t="s">
        <v>687</v>
      </c>
      <c r="AA827" s="45" t="s">
        <v>490</v>
      </c>
      <c r="AB827" s="46">
        <v>37572</v>
      </c>
      <c r="AC827" s="45"/>
      <c r="AD827" s="47" t="s">
        <v>102</v>
      </c>
      <c r="AE827" s="47"/>
    </row>
    <row r="828" spans="1:31" s="58" customFormat="1" ht="13.15" customHeight="1" x14ac:dyDescent="0.25">
      <c r="A828" s="11">
        <v>2025</v>
      </c>
      <c r="B828" s="11">
        <v>12</v>
      </c>
      <c r="C828" s="11">
        <v>12</v>
      </c>
      <c r="D828" s="11">
        <v>16</v>
      </c>
      <c r="E828" s="11">
        <v>1</v>
      </c>
      <c r="F828" s="59">
        <v>43</v>
      </c>
      <c r="G828" s="11">
        <v>2041925</v>
      </c>
      <c r="H828" s="44" t="s">
        <v>489</v>
      </c>
      <c r="I828" s="44" t="s">
        <v>441</v>
      </c>
      <c r="J828" s="44" t="s">
        <v>35</v>
      </c>
      <c r="K828" s="44"/>
      <c r="L828" s="11">
        <v>114</v>
      </c>
      <c r="M828" s="44" t="s">
        <v>643</v>
      </c>
      <c r="N828" s="57">
        <v>2798309</v>
      </c>
      <c r="O828" s="57">
        <v>2798309</v>
      </c>
      <c r="P828" s="47" t="s">
        <v>1490</v>
      </c>
      <c r="Q828" s="47"/>
      <c r="R828" s="11"/>
      <c r="S828" s="11" t="s">
        <v>685</v>
      </c>
      <c r="T828" s="47" t="s">
        <v>1062</v>
      </c>
      <c r="U828" s="11" t="s">
        <v>40</v>
      </c>
      <c r="V828" s="11" t="s">
        <v>41</v>
      </c>
      <c r="W828" s="11" t="s">
        <v>42</v>
      </c>
      <c r="X828" s="11">
        <v>2002</v>
      </c>
      <c r="Y828" s="11">
        <v>1</v>
      </c>
      <c r="Z828" s="11" t="s">
        <v>687</v>
      </c>
      <c r="AA828" s="45" t="s">
        <v>490</v>
      </c>
      <c r="AB828" s="46">
        <v>37572</v>
      </c>
      <c r="AC828" s="45"/>
      <c r="AD828" s="47" t="s">
        <v>102</v>
      </c>
      <c r="AE828" s="47"/>
    </row>
    <row r="829" spans="1:31" s="58" customFormat="1" ht="13.15" customHeight="1" x14ac:dyDescent="0.25">
      <c r="A829" s="11">
        <v>2025</v>
      </c>
      <c r="B829" s="11">
        <v>12</v>
      </c>
      <c r="C829" s="11">
        <v>12</v>
      </c>
      <c r="D829" s="11">
        <v>16</v>
      </c>
      <c r="E829" s="11">
        <v>1</v>
      </c>
      <c r="F829" s="59">
        <v>43</v>
      </c>
      <c r="G829" s="11">
        <v>2041925</v>
      </c>
      <c r="H829" s="44" t="s">
        <v>489</v>
      </c>
      <c r="I829" s="44" t="s">
        <v>441</v>
      </c>
      <c r="J829" s="44" t="s">
        <v>35</v>
      </c>
      <c r="K829" s="44"/>
      <c r="L829" s="11">
        <v>133</v>
      </c>
      <c r="M829" s="44" t="s">
        <v>643</v>
      </c>
      <c r="N829" s="57">
        <v>839493</v>
      </c>
      <c r="O829" s="57">
        <v>839493</v>
      </c>
      <c r="P829" s="47" t="s">
        <v>1483</v>
      </c>
      <c r="Q829" s="47"/>
      <c r="R829" s="11"/>
      <c r="S829" s="11" t="s">
        <v>685</v>
      </c>
      <c r="T829" s="47" t="s">
        <v>1062</v>
      </c>
      <c r="U829" s="11" t="s">
        <v>40</v>
      </c>
      <c r="V829" s="11" t="s">
        <v>41</v>
      </c>
      <c r="W829" s="11" t="s">
        <v>42</v>
      </c>
      <c r="X829" s="11">
        <v>2002</v>
      </c>
      <c r="Y829" s="11">
        <v>1</v>
      </c>
      <c r="Z829" s="11" t="s">
        <v>687</v>
      </c>
      <c r="AA829" s="45" t="s">
        <v>490</v>
      </c>
      <c r="AB829" s="46">
        <v>37572</v>
      </c>
      <c r="AC829" s="45"/>
      <c r="AD829" s="47" t="s">
        <v>102</v>
      </c>
      <c r="AE829" s="47"/>
    </row>
    <row r="830" spans="1:31" s="58" customFormat="1" ht="13.15" customHeight="1" x14ac:dyDescent="0.25">
      <c r="A830" s="11">
        <v>2025</v>
      </c>
      <c r="B830" s="11">
        <v>12</v>
      </c>
      <c r="C830" s="11">
        <v>12</v>
      </c>
      <c r="D830" s="11">
        <v>16</v>
      </c>
      <c r="E830" s="11">
        <v>1</v>
      </c>
      <c r="F830" s="59">
        <v>43</v>
      </c>
      <c r="G830" s="11">
        <v>2041925</v>
      </c>
      <c r="H830" s="44" t="s">
        <v>489</v>
      </c>
      <c r="I830" s="44" t="s">
        <v>441</v>
      </c>
      <c r="J830" s="44" t="s">
        <v>35</v>
      </c>
      <c r="K830" s="44"/>
      <c r="L830" s="11">
        <v>125</v>
      </c>
      <c r="M830" s="44" t="s">
        <v>643</v>
      </c>
      <c r="N830" s="57">
        <v>251848</v>
      </c>
      <c r="O830" s="57">
        <v>251848</v>
      </c>
      <c r="P830" s="47" t="s">
        <v>1497</v>
      </c>
      <c r="Q830" s="47"/>
      <c r="R830" s="11"/>
      <c r="S830" s="11" t="s">
        <v>685</v>
      </c>
      <c r="T830" s="47" t="s">
        <v>1062</v>
      </c>
      <c r="U830" s="11" t="s">
        <v>40</v>
      </c>
      <c r="V830" s="11" t="s">
        <v>41</v>
      </c>
      <c r="W830" s="11" t="s">
        <v>42</v>
      </c>
      <c r="X830" s="11">
        <v>2002</v>
      </c>
      <c r="Y830" s="11">
        <v>1</v>
      </c>
      <c r="Z830" s="11" t="s">
        <v>687</v>
      </c>
      <c r="AA830" s="45" t="s">
        <v>490</v>
      </c>
      <c r="AB830" s="46">
        <v>37572</v>
      </c>
      <c r="AC830" s="45"/>
      <c r="AD830" s="47" t="s">
        <v>102</v>
      </c>
      <c r="AE830" s="47"/>
    </row>
    <row r="831" spans="1:31" s="58" customFormat="1" ht="13.15" customHeight="1" x14ac:dyDescent="0.25">
      <c r="A831" s="11">
        <v>2025</v>
      </c>
      <c r="B831" s="11">
        <v>12</v>
      </c>
      <c r="C831" s="11">
        <v>12</v>
      </c>
      <c r="D831" s="11">
        <v>16</v>
      </c>
      <c r="E831" s="11">
        <v>1</v>
      </c>
      <c r="F831" s="59">
        <v>43</v>
      </c>
      <c r="G831" s="11">
        <v>2041925</v>
      </c>
      <c r="H831" s="44" t="s">
        <v>489</v>
      </c>
      <c r="I831" s="44" t="s">
        <v>441</v>
      </c>
      <c r="J831" s="44" t="s">
        <v>35</v>
      </c>
      <c r="K831" s="44"/>
      <c r="L831" s="11">
        <v>123</v>
      </c>
      <c r="M831" s="44" t="s">
        <v>643</v>
      </c>
      <c r="N831" s="51">
        <v>374273</v>
      </c>
      <c r="O831" s="51">
        <v>374273</v>
      </c>
      <c r="P831" s="47" t="s">
        <v>1488</v>
      </c>
      <c r="Q831" s="47"/>
      <c r="R831" s="11"/>
      <c r="S831" s="11" t="s">
        <v>685</v>
      </c>
      <c r="T831" s="47" t="s">
        <v>1062</v>
      </c>
      <c r="U831" s="11" t="s">
        <v>40</v>
      </c>
      <c r="V831" s="11" t="s">
        <v>41</v>
      </c>
      <c r="W831" s="11" t="s">
        <v>42</v>
      </c>
      <c r="X831" s="11">
        <v>2002</v>
      </c>
      <c r="Y831" s="11">
        <v>1</v>
      </c>
      <c r="Z831" s="11" t="s">
        <v>687</v>
      </c>
      <c r="AA831" s="45" t="s">
        <v>490</v>
      </c>
      <c r="AB831" s="46">
        <v>37572</v>
      </c>
      <c r="AC831" s="45"/>
      <c r="AD831" s="47" t="s">
        <v>102</v>
      </c>
      <c r="AE831" s="47"/>
    </row>
    <row r="832" spans="1:31" s="58" customFormat="1" ht="13.15" customHeight="1" x14ac:dyDescent="0.25">
      <c r="A832" s="11">
        <v>2025</v>
      </c>
      <c r="B832" s="11">
        <v>12</v>
      </c>
      <c r="C832" s="11">
        <v>12</v>
      </c>
      <c r="D832" s="11">
        <v>16</v>
      </c>
      <c r="E832" s="11">
        <v>1</v>
      </c>
      <c r="F832" s="59">
        <v>43</v>
      </c>
      <c r="G832" s="11">
        <v>2041925</v>
      </c>
      <c r="H832" s="44" t="s">
        <v>489</v>
      </c>
      <c r="I832" s="44" t="s">
        <v>441</v>
      </c>
      <c r="J832" s="44" t="s">
        <v>35</v>
      </c>
      <c r="K832" s="44"/>
      <c r="L832" s="11">
        <v>123</v>
      </c>
      <c r="M832" s="44" t="s">
        <v>643</v>
      </c>
      <c r="N832" s="57">
        <v>38476</v>
      </c>
      <c r="O832" s="57">
        <v>38476</v>
      </c>
      <c r="P832" s="47" t="s">
        <v>1502</v>
      </c>
      <c r="Q832" s="47"/>
      <c r="R832" s="11"/>
      <c r="S832" s="11" t="s">
        <v>685</v>
      </c>
      <c r="T832" s="47" t="s">
        <v>1062</v>
      </c>
      <c r="U832" s="11" t="s">
        <v>40</v>
      </c>
      <c r="V832" s="11" t="s">
        <v>41</v>
      </c>
      <c r="W832" s="11" t="s">
        <v>42</v>
      </c>
      <c r="X832" s="11">
        <v>2002</v>
      </c>
      <c r="Y832" s="11">
        <v>1</v>
      </c>
      <c r="Z832" s="11" t="s">
        <v>687</v>
      </c>
      <c r="AA832" s="45" t="s">
        <v>490</v>
      </c>
      <c r="AB832" s="46">
        <v>37572</v>
      </c>
      <c r="AC832" s="45"/>
      <c r="AD832" s="47" t="s">
        <v>102</v>
      </c>
      <c r="AE832" s="47"/>
    </row>
    <row r="833" spans="1:31" s="58" customFormat="1" ht="13.15" customHeight="1" x14ac:dyDescent="0.25">
      <c r="A833" s="11">
        <v>2025</v>
      </c>
      <c r="B833" s="11">
        <v>12</v>
      </c>
      <c r="C833" s="11">
        <v>12</v>
      </c>
      <c r="D833" s="11">
        <v>16</v>
      </c>
      <c r="E833" s="11">
        <v>1</v>
      </c>
      <c r="F833" s="59">
        <v>43</v>
      </c>
      <c r="G833" s="11">
        <v>2041925</v>
      </c>
      <c r="H833" s="44" t="s">
        <v>489</v>
      </c>
      <c r="I833" s="44" t="s">
        <v>441</v>
      </c>
      <c r="J833" s="44" t="s">
        <v>35</v>
      </c>
      <c r="K833" s="44"/>
      <c r="L833" s="11">
        <v>125</v>
      </c>
      <c r="M833" s="44" t="s">
        <v>643</v>
      </c>
      <c r="N833" s="51">
        <v>20987</v>
      </c>
      <c r="O833" s="51">
        <v>20987</v>
      </c>
      <c r="P833" s="47" t="s">
        <v>1504</v>
      </c>
      <c r="Q833" s="47"/>
      <c r="R833" s="11"/>
      <c r="S833" s="11" t="s">
        <v>685</v>
      </c>
      <c r="T833" s="47" t="s">
        <v>1062</v>
      </c>
      <c r="U833" s="11" t="s">
        <v>40</v>
      </c>
      <c r="V833" s="11" t="s">
        <v>41</v>
      </c>
      <c r="W833" s="11" t="s">
        <v>42</v>
      </c>
      <c r="X833" s="11">
        <v>2002</v>
      </c>
      <c r="Y833" s="11">
        <v>1</v>
      </c>
      <c r="Z833" s="11" t="s">
        <v>687</v>
      </c>
      <c r="AA833" s="45" t="s">
        <v>490</v>
      </c>
      <c r="AB833" s="46">
        <v>37572</v>
      </c>
      <c r="AC833" s="45"/>
      <c r="AD833" s="47" t="s">
        <v>102</v>
      </c>
      <c r="AE833" s="47"/>
    </row>
    <row r="834" spans="1:31" s="58" customFormat="1" ht="13.15" customHeight="1" x14ac:dyDescent="0.25">
      <c r="A834" s="11">
        <v>2025</v>
      </c>
      <c r="B834" s="11">
        <v>12</v>
      </c>
      <c r="C834" s="11">
        <v>12</v>
      </c>
      <c r="D834" s="11">
        <v>16</v>
      </c>
      <c r="E834" s="11">
        <v>1</v>
      </c>
      <c r="F834" s="59">
        <v>43</v>
      </c>
      <c r="G834" s="11">
        <v>2239938</v>
      </c>
      <c r="H834" s="44" t="s">
        <v>491</v>
      </c>
      <c r="I834" s="44" t="s">
        <v>492</v>
      </c>
      <c r="J834" s="44" t="s">
        <v>35</v>
      </c>
      <c r="K834" s="44">
        <f>O834+O835</f>
        <v>5596618</v>
      </c>
      <c r="L834" s="11">
        <v>111</v>
      </c>
      <c r="M834" s="44" t="s">
        <v>643</v>
      </c>
      <c r="N834" s="57">
        <v>2798309</v>
      </c>
      <c r="O834" s="57">
        <v>2798309</v>
      </c>
      <c r="P834" s="47" t="s">
        <v>49</v>
      </c>
      <c r="Q834" s="47"/>
      <c r="R834" s="11"/>
      <c r="S834" s="11" t="s">
        <v>685</v>
      </c>
      <c r="T834" s="47" t="s">
        <v>1194</v>
      </c>
      <c r="U834" s="11" t="s">
        <v>40</v>
      </c>
      <c r="V834" s="11" t="s">
        <v>41</v>
      </c>
      <c r="W834" s="11" t="s">
        <v>42</v>
      </c>
      <c r="X834" s="11">
        <v>2020</v>
      </c>
      <c r="Y834" s="11">
        <v>1</v>
      </c>
      <c r="Z834" s="11" t="s">
        <v>845</v>
      </c>
      <c r="AA834" s="45" t="s">
        <v>52</v>
      </c>
      <c r="AB834" s="46">
        <v>43831</v>
      </c>
      <c r="AC834" s="45"/>
      <c r="AD834" s="47" t="s">
        <v>102</v>
      </c>
      <c r="AE834" s="47"/>
    </row>
    <row r="835" spans="1:31" s="58" customFormat="1" ht="13.15" customHeight="1" x14ac:dyDescent="0.25">
      <c r="A835" s="11">
        <v>2025</v>
      </c>
      <c r="B835" s="11">
        <v>12</v>
      </c>
      <c r="C835" s="11">
        <v>12</v>
      </c>
      <c r="D835" s="11">
        <v>16</v>
      </c>
      <c r="E835" s="11">
        <v>1</v>
      </c>
      <c r="F835" s="59">
        <v>43</v>
      </c>
      <c r="G835" s="11">
        <v>2239938</v>
      </c>
      <c r="H835" s="44" t="s">
        <v>491</v>
      </c>
      <c r="I835" s="44" t="s">
        <v>492</v>
      </c>
      <c r="J835" s="44" t="s">
        <v>35</v>
      </c>
      <c r="K835" s="44"/>
      <c r="L835" s="11">
        <v>114</v>
      </c>
      <c r="M835" s="44" t="s">
        <v>643</v>
      </c>
      <c r="N835" s="57">
        <v>2798309</v>
      </c>
      <c r="O835" s="57">
        <v>2798309</v>
      </c>
      <c r="P835" s="47" t="s">
        <v>1490</v>
      </c>
      <c r="Q835" s="47"/>
      <c r="R835" s="11"/>
      <c r="S835" s="11" t="s">
        <v>685</v>
      </c>
      <c r="T835" s="47" t="s">
        <v>1194</v>
      </c>
      <c r="U835" s="11" t="s">
        <v>40</v>
      </c>
      <c r="V835" s="11" t="s">
        <v>41</v>
      </c>
      <c r="W835" s="11" t="s">
        <v>42</v>
      </c>
      <c r="X835" s="11">
        <v>2020</v>
      </c>
      <c r="Y835" s="11">
        <v>1</v>
      </c>
      <c r="Z835" s="11" t="s">
        <v>845</v>
      </c>
      <c r="AA835" s="45" t="s">
        <v>52</v>
      </c>
      <c r="AB835" s="46">
        <v>43831</v>
      </c>
      <c r="AC835" s="45"/>
      <c r="AD835" s="47" t="s">
        <v>102</v>
      </c>
      <c r="AE835" s="47"/>
    </row>
    <row r="836" spans="1:31" s="58" customFormat="1" ht="13.15" customHeight="1" x14ac:dyDescent="0.25">
      <c r="A836" s="11">
        <v>2025</v>
      </c>
      <c r="B836" s="11">
        <v>12</v>
      </c>
      <c r="C836" s="11">
        <v>12</v>
      </c>
      <c r="D836" s="11">
        <v>16</v>
      </c>
      <c r="E836" s="11">
        <v>1</v>
      </c>
      <c r="F836" s="59">
        <v>43</v>
      </c>
      <c r="G836" s="11">
        <v>3251693</v>
      </c>
      <c r="H836" s="44" t="s">
        <v>493</v>
      </c>
      <c r="I836" s="44" t="s">
        <v>494</v>
      </c>
      <c r="J836" s="44" t="s">
        <v>35</v>
      </c>
      <c r="K836" s="44">
        <f>O836+O837</f>
        <v>5596618</v>
      </c>
      <c r="L836" s="11">
        <v>111</v>
      </c>
      <c r="M836" s="44" t="s">
        <v>643</v>
      </c>
      <c r="N836" s="57">
        <v>2798309</v>
      </c>
      <c r="O836" s="57">
        <v>2798309</v>
      </c>
      <c r="P836" s="47" t="s">
        <v>49</v>
      </c>
      <c r="Q836" s="47"/>
      <c r="R836" s="11"/>
      <c r="S836" s="11" t="s">
        <v>752</v>
      </c>
      <c r="T836" s="47" t="s">
        <v>1193</v>
      </c>
      <c r="U836" s="11" t="s">
        <v>40</v>
      </c>
      <c r="V836" s="11" t="s">
        <v>41</v>
      </c>
      <c r="W836" s="11" t="s">
        <v>42</v>
      </c>
      <c r="X836" s="11">
        <v>2017</v>
      </c>
      <c r="Y836" s="11">
        <v>21</v>
      </c>
      <c r="Z836" s="11" t="s">
        <v>687</v>
      </c>
      <c r="AA836" s="45" t="s">
        <v>495</v>
      </c>
      <c r="AB836" s="46">
        <v>42814</v>
      </c>
      <c r="AC836" s="45"/>
      <c r="AD836" s="47" t="s">
        <v>102</v>
      </c>
      <c r="AE836" s="47"/>
    </row>
    <row r="837" spans="1:31" s="58" customFormat="1" ht="13.15" customHeight="1" x14ac:dyDescent="0.25">
      <c r="A837" s="11">
        <v>2025</v>
      </c>
      <c r="B837" s="11">
        <v>12</v>
      </c>
      <c r="C837" s="11">
        <v>12</v>
      </c>
      <c r="D837" s="11">
        <v>16</v>
      </c>
      <c r="E837" s="11">
        <v>1</v>
      </c>
      <c r="F837" s="59">
        <v>43</v>
      </c>
      <c r="G837" s="11">
        <v>3251693</v>
      </c>
      <c r="H837" s="44" t="s">
        <v>493</v>
      </c>
      <c r="I837" s="44" t="s">
        <v>494</v>
      </c>
      <c r="J837" s="44" t="s">
        <v>35</v>
      </c>
      <c r="K837" s="44"/>
      <c r="L837" s="11">
        <v>114</v>
      </c>
      <c r="M837" s="44" t="s">
        <v>643</v>
      </c>
      <c r="N837" s="57">
        <v>2798309</v>
      </c>
      <c r="O837" s="57">
        <v>2798309</v>
      </c>
      <c r="P837" s="47" t="s">
        <v>1490</v>
      </c>
      <c r="Q837" s="47"/>
      <c r="R837" s="11"/>
      <c r="S837" s="11" t="s">
        <v>752</v>
      </c>
      <c r="T837" s="47" t="s">
        <v>1193</v>
      </c>
      <c r="U837" s="11" t="s">
        <v>40</v>
      </c>
      <c r="V837" s="11" t="s">
        <v>41</v>
      </c>
      <c r="W837" s="11" t="s">
        <v>42</v>
      </c>
      <c r="X837" s="11">
        <v>2017</v>
      </c>
      <c r="Y837" s="11">
        <v>21</v>
      </c>
      <c r="Z837" s="11" t="s">
        <v>687</v>
      </c>
      <c r="AA837" s="45" t="s">
        <v>495</v>
      </c>
      <c r="AB837" s="46">
        <v>42814</v>
      </c>
      <c r="AC837" s="45"/>
      <c r="AD837" s="47" t="s">
        <v>102</v>
      </c>
      <c r="AE837" s="47"/>
    </row>
    <row r="838" spans="1:31" s="58" customFormat="1" ht="15" customHeight="1" x14ac:dyDescent="0.25">
      <c r="A838" s="11">
        <v>2025</v>
      </c>
      <c r="B838" s="11">
        <v>12</v>
      </c>
      <c r="C838" s="11">
        <v>12</v>
      </c>
      <c r="D838" s="11">
        <v>16</v>
      </c>
      <c r="E838" s="11">
        <v>1</v>
      </c>
      <c r="F838" s="59">
        <v>43</v>
      </c>
      <c r="G838" s="11">
        <v>3496670</v>
      </c>
      <c r="H838" s="44" t="s">
        <v>496</v>
      </c>
      <c r="I838" s="44" t="s">
        <v>497</v>
      </c>
      <c r="J838" s="44" t="s">
        <v>35</v>
      </c>
      <c r="K838" s="44">
        <f>O838+O839+O840+O842+O843+O844+O845+O841</f>
        <v>8206042</v>
      </c>
      <c r="L838" s="11">
        <v>111</v>
      </c>
      <c r="M838" s="44" t="s">
        <v>643</v>
      </c>
      <c r="N838" s="57">
        <v>2798309</v>
      </c>
      <c r="O838" s="57">
        <v>2798309</v>
      </c>
      <c r="P838" s="47" t="s">
        <v>37</v>
      </c>
      <c r="Q838" s="47"/>
      <c r="R838" s="11"/>
      <c r="S838" s="11" t="s">
        <v>685</v>
      </c>
      <c r="T838" s="47" t="s">
        <v>1063</v>
      </c>
      <c r="U838" s="11" t="s">
        <v>40</v>
      </c>
      <c r="V838" s="11" t="s">
        <v>41</v>
      </c>
      <c r="W838" s="11" t="s">
        <v>42</v>
      </c>
      <c r="X838" s="11">
        <v>2007</v>
      </c>
      <c r="Y838" s="11">
        <v>31</v>
      </c>
      <c r="Z838" s="11" t="s">
        <v>636</v>
      </c>
      <c r="AA838" s="45" t="s">
        <v>498</v>
      </c>
      <c r="AB838" s="46">
        <v>39226</v>
      </c>
      <c r="AC838" s="45"/>
      <c r="AD838" s="47" t="s">
        <v>102</v>
      </c>
      <c r="AE838" s="47"/>
    </row>
    <row r="839" spans="1:31" s="58" customFormat="1" ht="15" customHeight="1" x14ac:dyDescent="0.25">
      <c r="A839" s="11">
        <v>2025</v>
      </c>
      <c r="B839" s="11">
        <v>12</v>
      </c>
      <c r="C839" s="11">
        <v>12</v>
      </c>
      <c r="D839" s="11">
        <v>16</v>
      </c>
      <c r="E839" s="11">
        <v>1</v>
      </c>
      <c r="F839" s="59">
        <v>43</v>
      </c>
      <c r="G839" s="11">
        <v>3496670</v>
      </c>
      <c r="H839" s="44" t="s">
        <v>496</v>
      </c>
      <c r="I839" s="44" t="s">
        <v>497</v>
      </c>
      <c r="J839" s="44" t="s">
        <v>35</v>
      </c>
      <c r="K839" s="44"/>
      <c r="L839" s="11">
        <v>133</v>
      </c>
      <c r="M839" s="44" t="s">
        <v>643</v>
      </c>
      <c r="N839" s="57">
        <v>839493</v>
      </c>
      <c r="O839" s="57">
        <v>839493</v>
      </c>
      <c r="P839" s="47" t="s">
        <v>53</v>
      </c>
      <c r="Q839" s="47"/>
      <c r="R839" s="11"/>
      <c r="S839" s="11" t="s">
        <v>685</v>
      </c>
      <c r="T839" s="47" t="s">
        <v>1063</v>
      </c>
      <c r="U839" s="11" t="s">
        <v>40</v>
      </c>
      <c r="V839" s="11" t="s">
        <v>41</v>
      </c>
      <c r="W839" s="11" t="s">
        <v>42</v>
      </c>
      <c r="X839" s="11">
        <v>2007</v>
      </c>
      <c r="Y839" s="11">
        <v>31</v>
      </c>
      <c r="Z839" s="11" t="s">
        <v>636</v>
      </c>
      <c r="AA839" s="45" t="s">
        <v>498</v>
      </c>
      <c r="AB839" s="46">
        <v>39226</v>
      </c>
      <c r="AC839" s="45"/>
      <c r="AD839" s="47" t="s">
        <v>102</v>
      </c>
      <c r="AE839" s="47"/>
    </row>
    <row r="840" spans="1:31" s="58" customFormat="1" ht="15" customHeight="1" x14ac:dyDescent="0.25">
      <c r="A840" s="11">
        <v>2025</v>
      </c>
      <c r="B840" s="11">
        <v>12</v>
      </c>
      <c r="C840" s="11">
        <v>12</v>
      </c>
      <c r="D840" s="11">
        <v>16</v>
      </c>
      <c r="E840" s="11">
        <v>1</v>
      </c>
      <c r="F840" s="59">
        <v>43</v>
      </c>
      <c r="G840" s="11">
        <v>3496670</v>
      </c>
      <c r="H840" s="44" t="s">
        <v>496</v>
      </c>
      <c r="I840" s="44" t="s">
        <v>497</v>
      </c>
      <c r="J840" s="44" t="s">
        <v>35</v>
      </c>
      <c r="K840" s="44"/>
      <c r="L840" s="11">
        <v>123</v>
      </c>
      <c r="M840" s="44" t="s">
        <v>643</v>
      </c>
      <c r="N840" s="57">
        <v>566658</v>
      </c>
      <c r="O840" s="57">
        <v>566658</v>
      </c>
      <c r="P840" s="47" t="s">
        <v>1485</v>
      </c>
      <c r="Q840" s="47"/>
      <c r="R840" s="11"/>
      <c r="S840" s="11" t="s">
        <v>685</v>
      </c>
      <c r="T840" s="47" t="s">
        <v>1063</v>
      </c>
      <c r="U840" s="11" t="s">
        <v>40</v>
      </c>
      <c r="V840" s="11" t="s">
        <v>41</v>
      </c>
      <c r="W840" s="11" t="s">
        <v>42</v>
      </c>
      <c r="X840" s="11">
        <v>2007</v>
      </c>
      <c r="Y840" s="11">
        <v>31</v>
      </c>
      <c r="Z840" s="11" t="s">
        <v>636</v>
      </c>
      <c r="AA840" s="45" t="s">
        <v>498</v>
      </c>
      <c r="AB840" s="46">
        <v>39226</v>
      </c>
      <c r="AC840" s="45"/>
      <c r="AD840" s="47" t="s">
        <v>102</v>
      </c>
      <c r="AE840" s="47"/>
    </row>
    <row r="841" spans="1:31" s="58" customFormat="1" ht="15" customHeight="1" x14ac:dyDescent="0.25">
      <c r="A841" s="11">
        <v>2025</v>
      </c>
      <c r="B841" s="11">
        <v>12</v>
      </c>
      <c r="C841" s="11">
        <v>12</v>
      </c>
      <c r="D841" s="11">
        <v>16</v>
      </c>
      <c r="E841" s="11">
        <v>1</v>
      </c>
      <c r="F841" s="59">
        <v>43</v>
      </c>
      <c r="G841" s="11">
        <v>3496670</v>
      </c>
      <c r="H841" s="44" t="s">
        <v>496</v>
      </c>
      <c r="I841" s="44" t="s">
        <v>497</v>
      </c>
      <c r="J841" s="44" t="s">
        <v>35</v>
      </c>
      <c r="K841" s="44"/>
      <c r="L841" s="11">
        <v>123</v>
      </c>
      <c r="M841" s="44" t="s">
        <v>643</v>
      </c>
      <c r="N841" s="57">
        <v>167899</v>
      </c>
      <c r="O841" s="57">
        <v>167899</v>
      </c>
      <c r="P841" s="47" t="s">
        <v>1486</v>
      </c>
      <c r="Q841" s="47"/>
      <c r="R841" s="11"/>
      <c r="S841" s="11" t="s">
        <v>685</v>
      </c>
      <c r="T841" s="47" t="s">
        <v>1063</v>
      </c>
      <c r="U841" s="11" t="s">
        <v>40</v>
      </c>
      <c r="V841" s="11" t="s">
        <v>41</v>
      </c>
      <c r="W841" s="11" t="s">
        <v>42</v>
      </c>
      <c r="X841" s="11">
        <v>2007</v>
      </c>
      <c r="Y841" s="11">
        <v>31</v>
      </c>
      <c r="Z841" s="11" t="s">
        <v>636</v>
      </c>
      <c r="AA841" s="45" t="s">
        <v>498</v>
      </c>
      <c r="AB841" s="46">
        <v>39226</v>
      </c>
      <c r="AC841" s="45"/>
      <c r="AD841" s="47" t="s">
        <v>102</v>
      </c>
      <c r="AE841" s="47"/>
    </row>
    <row r="842" spans="1:31" s="58" customFormat="1" ht="15" customHeight="1" x14ac:dyDescent="0.25">
      <c r="A842" s="11">
        <v>2025</v>
      </c>
      <c r="B842" s="11">
        <v>12</v>
      </c>
      <c r="C842" s="11">
        <v>12</v>
      </c>
      <c r="D842" s="11">
        <v>16</v>
      </c>
      <c r="E842" s="11">
        <v>1</v>
      </c>
      <c r="F842" s="59">
        <v>43</v>
      </c>
      <c r="G842" s="11">
        <v>3496670</v>
      </c>
      <c r="H842" s="44" t="s">
        <v>496</v>
      </c>
      <c r="I842" s="44" t="s">
        <v>497</v>
      </c>
      <c r="J842" s="44" t="s">
        <v>35</v>
      </c>
      <c r="K842" s="44"/>
      <c r="L842" s="11">
        <v>114</v>
      </c>
      <c r="M842" s="44" t="s">
        <v>643</v>
      </c>
      <c r="N842" s="57">
        <v>2798309</v>
      </c>
      <c r="O842" s="57">
        <v>2798309</v>
      </c>
      <c r="P842" s="47" t="s">
        <v>1490</v>
      </c>
      <c r="Q842" s="47"/>
      <c r="R842" s="11"/>
      <c r="S842" s="11" t="s">
        <v>685</v>
      </c>
      <c r="T842" s="47" t="s">
        <v>1063</v>
      </c>
      <c r="U842" s="11" t="s">
        <v>40</v>
      </c>
      <c r="V842" s="11" t="s">
        <v>41</v>
      </c>
      <c r="W842" s="11" t="s">
        <v>42</v>
      </c>
      <c r="X842" s="11">
        <v>2007</v>
      </c>
      <c r="Y842" s="11">
        <v>31</v>
      </c>
      <c r="Z842" s="11" t="s">
        <v>636</v>
      </c>
      <c r="AA842" s="45" t="s">
        <v>498</v>
      </c>
      <c r="AB842" s="46">
        <v>39226</v>
      </c>
      <c r="AC842" s="45"/>
      <c r="AD842" s="47" t="s">
        <v>102</v>
      </c>
      <c r="AE842" s="47"/>
    </row>
    <row r="843" spans="1:31" s="58" customFormat="1" ht="15" customHeight="1" x14ac:dyDescent="0.25">
      <c r="A843" s="11">
        <v>2025</v>
      </c>
      <c r="B843" s="11">
        <v>12</v>
      </c>
      <c r="C843" s="11">
        <v>12</v>
      </c>
      <c r="D843" s="11">
        <v>16</v>
      </c>
      <c r="E843" s="11">
        <v>1</v>
      </c>
      <c r="F843" s="59">
        <v>43</v>
      </c>
      <c r="G843" s="11">
        <v>3496670</v>
      </c>
      <c r="H843" s="44" t="s">
        <v>496</v>
      </c>
      <c r="I843" s="44" t="s">
        <v>497</v>
      </c>
      <c r="J843" s="44" t="s">
        <v>35</v>
      </c>
      <c r="K843" s="44"/>
      <c r="L843" s="11">
        <v>133</v>
      </c>
      <c r="M843" s="44" t="s">
        <v>643</v>
      </c>
      <c r="N843" s="57">
        <v>839493</v>
      </c>
      <c r="O843" s="57">
        <v>839493</v>
      </c>
      <c r="P843" s="47" t="s">
        <v>1491</v>
      </c>
      <c r="Q843" s="47"/>
      <c r="R843" s="11"/>
      <c r="S843" s="11" t="s">
        <v>685</v>
      </c>
      <c r="T843" s="47" t="s">
        <v>1063</v>
      </c>
      <c r="U843" s="11" t="s">
        <v>40</v>
      </c>
      <c r="V843" s="11" t="s">
        <v>41</v>
      </c>
      <c r="W843" s="11" t="s">
        <v>42</v>
      </c>
      <c r="X843" s="11">
        <v>2007</v>
      </c>
      <c r="Y843" s="11">
        <v>31</v>
      </c>
      <c r="Z843" s="11" t="s">
        <v>636</v>
      </c>
      <c r="AA843" s="45" t="s">
        <v>498</v>
      </c>
      <c r="AB843" s="46">
        <v>39226</v>
      </c>
      <c r="AC843" s="45"/>
      <c r="AD843" s="47" t="s">
        <v>102</v>
      </c>
      <c r="AE843" s="47"/>
    </row>
    <row r="844" spans="1:31" s="58" customFormat="1" ht="15" customHeight="1" x14ac:dyDescent="0.25">
      <c r="A844" s="11">
        <v>2025</v>
      </c>
      <c r="B844" s="11">
        <v>12</v>
      </c>
      <c r="C844" s="11">
        <v>12</v>
      </c>
      <c r="D844" s="11">
        <v>16</v>
      </c>
      <c r="E844" s="11">
        <v>1</v>
      </c>
      <c r="F844" s="59">
        <v>43</v>
      </c>
      <c r="G844" s="11">
        <v>3496670</v>
      </c>
      <c r="H844" s="44" t="s">
        <v>496</v>
      </c>
      <c r="I844" s="44" t="s">
        <v>497</v>
      </c>
      <c r="J844" s="44" t="s">
        <v>35</v>
      </c>
      <c r="K844" s="44"/>
      <c r="L844" s="11">
        <v>123</v>
      </c>
      <c r="M844" s="44" t="s">
        <v>643</v>
      </c>
      <c r="N844" s="57">
        <v>181890</v>
      </c>
      <c r="O844" s="57">
        <v>181890</v>
      </c>
      <c r="P844" s="47" t="s">
        <v>1488</v>
      </c>
      <c r="Q844" s="47"/>
      <c r="R844" s="11"/>
      <c r="S844" s="11" t="s">
        <v>685</v>
      </c>
      <c r="T844" s="47" t="s">
        <v>1063</v>
      </c>
      <c r="U844" s="11" t="s">
        <v>40</v>
      </c>
      <c r="V844" s="11" t="s">
        <v>41</v>
      </c>
      <c r="W844" s="11" t="s">
        <v>42</v>
      </c>
      <c r="X844" s="11">
        <v>2007</v>
      </c>
      <c r="Y844" s="11">
        <v>31</v>
      </c>
      <c r="Z844" s="11" t="s">
        <v>636</v>
      </c>
      <c r="AA844" s="45" t="s">
        <v>498</v>
      </c>
      <c r="AB844" s="46">
        <v>39226</v>
      </c>
      <c r="AC844" s="45"/>
      <c r="AD844" s="47" t="s">
        <v>102</v>
      </c>
      <c r="AE844" s="47"/>
    </row>
    <row r="845" spans="1:31" s="58" customFormat="1" ht="15" customHeight="1" x14ac:dyDescent="0.25">
      <c r="A845" s="11">
        <v>2025</v>
      </c>
      <c r="B845" s="11">
        <v>12</v>
      </c>
      <c r="C845" s="11">
        <v>12</v>
      </c>
      <c r="D845" s="11">
        <v>16</v>
      </c>
      <c r="E845" s="11">
        <v>1</v>
      </c>
      <c r="F845" s="59">
        <v>43</v>
      </c>
      <c r="G845" s="11">
        <v>3496670</v>
      </c>
      <c r="H845" s="44" t="s">
        <v>496</v>
      </c>
      <c r="I845" s="44" t="s">
        <v>497</v>
      </c>
      <c r="J845" s="44" t="s">
        <v>35</v>
      </c>
      <c r="K845" s="44"/>
      <c r="L845" s="11">
        <v>123</v>
      </c>
      <c r="M845" s="44" t="s">
        <v>643</v>
      </c>
      <c r="N845" s="51">
        <v>13991</v>
      </c>
      <c r="O845" s="51">
        <v>13991</v>
      </c>
      <c r="P845" s="47" t="s">
        <v>1502</v>
      </c>
      <c r="Q845" s="47"/>
      <c r="R845" s="11"/>
      <c r="S845" s="11" t="s">
        <v>685</v>
      </c>
      <c r="T845" s="47" t="s">
        <v>1063</v>
      </c>
      <c r="U845" s="11" t="s">
        <v>40</v>
      </c>
      <c r="V845" s="11" t="s">
        <v>41</v>
      </c>
      <c r="W845" s="11" t="s">
        <v>42</v>
      </c>
      <c r="X845" s="11">
        <v>2007</v>
      </c>
      <c r="Y845" s="11">
        <v>31</v>
      </c>
      <c r="Z845" s="11" t="s">
        <v>636</v>
      </c>
      <c r="AA845" s="45" t="s">
        <v>498</v>
      </c>
      <c r="AB845" s="46">
        <v>39226</v>
      </c>
      <c r="AC845" s="45"/>
      <c r="AD845" s="47" t="s">
        <v>102</v>
      </c>
      <c r="AE845" s="47"/>
    </row>
    <row r="846" spans="1:31" s="58" customFormat="1" ht="13.15" customHeight="1" x14ac:dyDescent="0.25">
      <c r="A846" s="11">
        <v>2025</v>
      </c>
      <c r="B846" s="11">
        <v>12</v>
      </c>
      <c r="C846" s="11">
        <v>12</v>
      </c>
      <c r="D846" s="11">
        <v>16</v>
      </c>
      <c r="E846" s="11">
        <v>1</v>
      </c>
      <c r="F846" s="59">
        <v>43</v>
      </c>
      <c r="G846" s="11">
        <v>3995498</v>
      </c>
      <c r="H846" s="44" t="s">
        <v>499</v>
      </c>
      <c r="I846" s="44" t="s">
        <v>500</v>
      </c>
      <c r="J846" s="44" t="s">
        <v>35</v>
      </c>
      <c r="K846" s="44">
        <f>O846+O847+O848+O849+O850+O851</f>
        <v>6791146</v>
      </c>
      <c r="L846" s="11">
        <v>111</v>
      </c>
      <c r="M846" s="44" t="s">
        <v>643</v>
      </c>
      <c r="N846" s="57">
        <v>2798309</v>
      </c>
      <c r="O846" s="57">
        <v>2798309</v>
      </c>
      <c r="P846" s="47" t="s">
        <v>37</v>
      </c>
      <c r="Q846" s="47"/>
      <c r="R846" s="11"/>
      <c r="S846" s="11" t="s">
        <v>685</v>
      </c>
      <c r="T846" s="47" t="s">
        <v>501</v>
      </c>
      <c r="U846" s="11" t="s">
        <v>40</v>
      </c>
      <c r="V846" s="11" t="s">
        <v>41</v>
      </c>
      <c r="W846" s="11" t="s">
        <v>42</v>
      </c>
      <c r="X846" s="11">
        <v>2005</v>
      </c>
      <c r="Y846" s="11">
        <v>31</v>
      </c>
      <c r="Z846" s="11" t="s">
        <v>687</v>
      </c>
      <c r="AA846" s="45" t="s">
        <v>502</v>
      </c>
      <c r="AB846" s="46">
        <v>38716</v>
      </c>
      <c r="AC846" s="45"/>
      <c r="AD846" s="47" t="s">
        <v>102</v>
      </c>
      <c r="AE846" s="47"/>
    </row>
    <row r="847" spans="1:31" s="58" customFormat="1" ht="13.15" customHeight="1" x14ac:dyDescent="0.25">
      <c r="A847" s="11">
        <v>2025</v>
      </c>
      <c r="B847" s="11">
        <v>12</v>
      </c>
      <c r="C847" s="11">
        <v>12</v>
      </c>
      <c r="D847" s="11">
        <v>16</v>
      </c>
      <c r="E847" s="11">
        <v>1</v>
      </c>
      <c r="F847" s="59">
        <v>43</v>
      </c>
      <c r="G847" s="11">
        <v>3995498</v>
      </c>
      <c r="H847" s="44" t="s">
        <v>499</v>
      </c>
      <c r="I847" s="44" t="s">
        <v>500</v>
      </c>
      <c r="J847" s="44" t="s">
        <v>35</v>
      </c>
      <c r="K847" s="44"/>
      <c r="L847" s="11">
        <v>114</v>
      </c>
      <c r="M847" s="44" t="s">
        <v>643</v>
      </c>
      <c r="N847" s="57">
        <v>2798309</v>
      </c>
      <c r="O847" s="57">
        <v>2798309</v>
      </c>
      <c r="P847" s="47" t="s">
        <v>1481</v>
      </c>
      <c r="Q847" s="47"/>
      <c r="R847" s="11"/>
      <c r="S847" s="11" t="s">
        <v>685</v>
      </c>
      <c r="T847" s="47" t="s">
        <v>501</v>
      </c>
      <c r="U847" s="11" t="s">
        <v>40</v>
      </c>
      <c r="V847" s="11" t="s">
        <v>41</v>
      </c>
      <c r="W847" s="11" t="s">
        <v>42</v>
      </c>
      <c r="X847" s="11">
        <v>2005</v>
      </c>
      <c r="Y847" s="11">
        <v>31</v>
      </c>
      <c r="Z847" s="11" t="s">
        <v>687</v>
      </c>
      <c r="AA847" s="45" t="s">
        <v>502</v>
      </c>
      <c r="AB847" s="46">
        <v>38716</v>
      </c>
      <c r="AC847" s="45"/>
      <c r="AD847" s="47" t="s">
        <v>102</v>
      </c>
      <c r="AE847" s="47"/>
    </row>
    <row r="848" spans="1:31" s="58" customFormat="1" ht="13.15" customHeight="1" x14ac:dyDescent="0.25">
      <c r="A848" s="11">
        <v>2025</v>
      </c>
      <c r="B848" s="11">
        <v>12</v>
      </c>
      <c r="C848" s="11">
        <v>12</v>
      </c>
      <c r="D848" s="11">
        <v>16</v>
      </c>
      <c r="E848" s="11">
        <v>1</v>
      </c>
      <c r="F848" s="59">
        <v>43</v>
      </c>
      <c r="G848" s="11">
        <v>3995498</v>
      </c>
      <c r="H848" s="44" t="s">
        <v>499</v>
      </c>
      <c r="I848" s="44" t="s">
        <v>500</v>
      </c>
      <c r="J848" s="44" t="s">
        <v>35</v>
      </c>
      <c r="K848" s="44"/>
      <c r="L848" s="11">
        <v>123</v>
      </c>
      <c r="M848" s="44" t="s">
        <v>643</v>
      </c>
      <c r="N848" s="57">
        <v>503696</v>
      </c>
      <c r="O848" s="57">
        <v>503696</v>
      </c>
      <c r="P848" s="47" t="s">
        <v>1509</v>
      </c>
      <c r="Q848" s="47"/>
      <c r="R848" s="11"/>
      <c r="S848" s="11" t="s">
        <v>685</v>
      </c>
      <c r="T848" s="47" t="s">
        <v>501</v>
      </c>
      <c r="U848" s="11" t="s">
        <v>40</v>
      </c>
      <c r="V848" s="11" t="s">
        <v>41</v>
      </c>
      <c r="W848" s="11" t="s">
        <v>42</v>
      </c>
      <c r="X848" s="11">
        <v>2005</v>
      </c>
      <c r="Y848" s="11">
        <v>31</v>
      </c>
      <c r="Z848" s="11" t="s">
        <v>687</v>
      </c>
      <c r="AA848" s="45" t="s">
        <v>502</v>
      </c>
      <c r="AB848" s="46">
        <v>38716</v>
      </c>
      <c r="AC848" s="45"/>
      <c r="AD848" s="47" t="s">
        <v>102</v>
      </c>
      <c r="AE848" s="47"/>
    </row>
    <row r="849" spans="1:31" s="58" customFormat="1" ht="13.15" customHeight="1" x14ac:dyDescent="0.25">
      <c r="A849" s="11">
        <v>2025</v>
      </c>
      <c r="B849" s="11">
        <v>12</v>
      </c>
      <c r="C849" s="11">
        <v>12</v>
      </c>
      <c r="D849" s="11">
        <v>16</v>
      </c>
      <c r="E849" s="11">
        <v>1</v>
      </c>
      <c r="F849" s="59">
        <v>43</v>
      </c>
      <c r="G849" s="11">
        <v>3995498</v>
      </c>
      <c r="H849" s="44" t="s">
        <v>499</v>
      </c>
      <c r="I849" s="44" t="s">
        <v>500</v>
      </c>
      <c r="J849" s="44" t="s">
        <v>35</v>
      </c>
      <c r="K849" s="44"/>
      <c r="L849" s="11">
        <v>123</v>
      </c>
      <c r="M849" s="44" t="s">
        <v>643</v>
      </c>
      <c r="N849" s="57">
        <v>356784</v>
      </c>
      <c r="O849" s="57">
        <v>356784</v>
      </c>
      <c r="P849" s="47" t="s">
        <v>1510</v>
      </c>
      <c r="Q849" s="47"/>
      <c r="R849" s="11"/>
      <c r="S849" s="11" t="s">
        <v>685</v>
      </c>
      <c r="T849" s="47" t="s">
        <v>501</v>
      </c>
      <c r="U849" s="11" t="s">
        <v>40</v>
      </c>
      <c r="V849" s="11" t="s">
        <v>41</v>
      </c>
      <c r="W849" s="11" t="s">
        <v>42</v>
      </c>
      <c r="X849" s="11">
        <v>2005</v>
      </c>
      <c r="Y849" s="11">
        <v>31</v>
      </c>
      <c r="Z849" s="11" t="s">
        <v>687</v>
      </c>
      <c r="AA849" s="45" t="s">
        <v>502</v>
      </c>
      <c r="AB849" s="46">
        <v>38716</v>
      </c>
      <c r="AC849" s="45"/>
      <c r="AD849" s="47" t="s">
        <v>102</v>
      </c>
      <c r="AE849" s="47"/>
    </row>
    <row r="850" spans="1:31" s="58" customFormat="1" ht="13.15" customHeight="1" x14ac:dyDescent="0.25">
      <c r="A850" s="11">
        <v>2025</v>
      </c>
      <c r="B850" s="11">
        <v>12</v>
      </c>
      <c r="C850" s="11">
        <v>12</v>
      </c>
      <c r="D850" s="11">
        <v>16</v>
      </c>
      <c r="E850" s="11">
        <v>1</v>
      </c>
      <c r="F850" s="59">
        <v>43</v>
      </c>
      <c r="G850" s="11">
        <v>3995498</v>
      </c>
      <c r="H850" s="44" t="s">
        <v>499</v>
      </c>
      <c r="I850" s="44" t="s">
        <v>500</v>
      </c>
      <c r="J850" s="44" t="s">
        <v>35</v>
      </c>
      <c r="K850" s="44"/>
      <c r="L850" s="11">
        <v>123</v>
      </c>
      <c r="M850" s="44" t="s">
        <v>643</v>
      </c>
      <c r="N850" s="57">
        <v>304316</v>
      </c>
      <c r="O850" s="57">
        <v>304316</v>
      </c>
      <c r="P850" s="47" t="s">
        <v>1511</v>
      </c>
      <c r="Q850" s="47"/>
      <c r="R850" s="11"/>
      <c r="S850" s="11" t="s">
        <v>685</v>
      </c>
      <c r="T850" s="47" t="s">
        <v>501</v>
      </c>
      <c r="U850" s="11" t="s">
        <v>40</v>
      </c>
      <c r="V850" s="11" t="s">
        <v>41</v>
      </c>
      <c r="W850" s="11" t="s">
        <v>42</v>
      </c>
      <c r="X850" s="11">
        <v>2005</v>
      </c>
      <c r="Y850" s="11">
        <v>31</v>
      </c>
      <c r="Z850" s="11" t="s">
        <v>687</v>
      </c>
      <c r="AA850" s="45" t="s">
        <v>502</v>
      </c>
      <c r="AB850" s="46">
        <v>38716</v>
      </c>
      <c r="AC850" s="45"/>
      <c r="AD850" s="47" t="s">
        <v>102</v>
      </c>
      <c r="AE850" s="47"/>
    </row>
    <row r="851" spans="1:31" s="58" customFormat="1" ht="13.15" customHeight="1" x14ac:dyDescent="0.25">
      <c r="A851" s="11">
        <v>2025</v>
      </c>
      <c r="B851" s="11">
        <v>12</v>
      </c>
      <c r="C851" s="11">
        <v>12</v>
      </c>
      <c r="D851" s="11">
        <v>16</v>
      </c>
      <c r="E851" s="11">
        <v>1</v>
      </c>
      <c r="F851" s="59">
        <v>43</v>
      </c>
      <c r="G851" s="11">
        <v>3995498</v>
      </c>
      <c r="H851" s="44" t="s">
        <v>499</v>
      </c>
      <c r="I851" s="44" t="s">
        <v>500</v>
      </c>
      <c r="J851" s="44" t="s">
        <v>35</v>
      </c>
      <c r="K851" s="44"/>
      <c r="L851" s="11">
        <v>123</v>
      </c>
      <c r="M851" s="44" t="s">
        <v>643</v>
      </c>
      <c r="N851" s="57">
        <v>29732</v>
      </c>
      <c r="O851" s="57">
        <v>29732</v>
      </c>
      <c r="P851" s="47" t="s">
        <v>1512</v>
      </c>
      <c r="Q851" s="47"/>
      <c r="R851" s="11"/>
      <c r="S851" s="11" t="s">
        <v>685</v>
      </c>
      <c r="T851" s="47" t="s">
        <v>501</v>
      </c>
      <c r="U851" s="11" t="s">
        <v>40</v>
      </c>
      <c r="V851" s="11" t="s">
        <v>41</v>
      </c>
      <c r="W851" s="11" t="s">
        <v>42</v>
      </c>
      <c r="X851" s="11">
        <v>2005</v>
      </c>
      <c r="Y851" s="11">
        <v>31</v>
      </c>
      <c r="Z851" s="11" t="s">
        <v>687</v>
      </c>
      <c r="AA851" s="45" t="s">
        <v>502</v>
      </c>
      <c r="AB851" s="46">
        <v>38716</v>
      </c>
      <c r="AC851" s="45"/>
      <c r="AD851" s="47" t="s">
        <v>102</v>
      </c>
      <c r="AE851" s="47"/>
    </row>
    <row r="852" spans="1:31" s="58" customFormat="1" ht="13.15" customHeight="1" x14ac:dyDescent="0.25">
      <c r="A852" s="11">
        <v>2025</v>
      </c>
      <c r="B852" s="11">
        <v>12</v>
      </c>
      <c r="C852" s="11">
        <v>12</v>
      </c>
      <c r="D852" s="11">
        <v>16</v>
      </c>
      <c r="E852" s="11">
        <v>1</v>
      </c>
      <c r="F852" s="59">
        <v>43</v>
      </c>
      <c r="G852" s="11">
        <v>4159585</v>
      </c>
      <c r="H852" s="44" t="s">
        <v>503</v>
      </c>
      <c r="I852" s="44" t="s">
        <v>504</v>
      </c>
      <c r="J852" s="44" t="s">
        <v>35</v>
      </c>
      <c r="K852" s="44">
        <f>O852+O853</f>
        <v>5596618</v>
      </c>
      <c r="L852" s="11">
        <v>111</v>
      </c>
      <c r="M852" s="44" t="s">
        <v>643</v>
      </c>
      <c r="N852" s="57">
        <v>2798309</v>
      </c>
      <c r="O852" s="57">
        <v>2798309</v>
      </c>
      <c r="P852" s="47" t="s">
        <v>37</v>
      </c>
      <c r="Q852" s="47"/>
      <c r="R852" s="11"/>
      <c r="S852" s="11" t="s">
        <v>685</v>
      </c>
      <c r="T852" s="47" t="s">
        <v>1408</v>
      </c>
      <c r="U852" s="11" t="s">
        <v>40</v>
      </c>
      <c r="V852" s="11" t="s">
        <v>41</v>
      </c>
      <c r="W852" s="11" t="s">
        <v>42</v>
      </c>
      <c r="X852" s="11">
        <v>2020</v>
      </c>
      <c r="Y852" s="11">
        <v>3</v>
      </c>
      <c r="Z852" s="11" t="s">
        <v>636</v>
      </c>
      <c r="AA852" s="45" t="s">
        <v>52</v>
      </c>
      <c r="AB852" s="46">
        <v>43831</v>
      </c>
      <c r="AC852" s="45"/>
      <c r="AD852" s="47" t="s">
        <v>102</v>
      </c>
      <c r="AE852" s="47"/>
    </row>
    <row r="853" spans="1:31" s="58" customFormat="1" ht="13.15" customHeight="1" x14ac:dyDescent="0.25">
      <c r="A853" s="11">
        <v>2025</v>
      </c>
      <c r="B853" s="11">
        <v>12</v>
      </c>
      <c r="C853" s="11">
        <v>12</v>
      </c>
      <c r="D853" s="11">
        <v>16</v>
      </c>
      <c r="E853" s="11">
        <v>1</v>
      </c>
      <c r="F853" s="59">
        <v>43</v>
      </c>
      <c r="G853" s="11">
        <v>4159585</v>
      </c>
      <c r="H853" s="44" t="s">
        <v>503</v>
      </c>
      <c r="I853" s="44" t="s">
        <v>504</v>
      </c>
      <c r="J853" s="44" t="s">
        <v>35</v>
      </c>
      <c r="K853" s="44"/>
      <c r="L853" s="11">
        <v>114</v>
      </c>
      <c r="M853" s="44" t="s">
        <v>643</v>
      </c>
      <c r="N853" s="57">
        <v>2798309</v>
      </c>
      <c r="O853" s="57">
        <v>2798309</v>
      </c>
      <c r="P853" s="47" t="s">
        <v>1481</v>
      </c>
      <c r="Q853" s="47"/>
      <c r="R853" s="11"/>
      <c r="S853" s="11" t="s">
        <v>685</v>
      </c>
      <c r="T853" s="47" t="s">
        <v>1408</v>
      </c>
      <c r="U853" s="11" t="s">
        <v>40</v>
      </c>
      <c r="V853" s="11" t="s">
        <v>41</v>
      </c>
      <c r="W853" s="11" t="s">
        <v>42</v>
      </c>
      <c r="X853" s="11">
        <v>2020</v>
      </c>
      <c r="Y853" s="11">
        <v>3</v>
      </c>
      <c r="Z853" s="11" t="s">
        <v>636</v>
      </c>
      <c r="AA853" s="45" t="s">
        <v>52</v>
      </c>
      <c r="AB853" s="46">
        <v>43831</v>
      </c>
      <c r="AC853" s="45"/>
      <c r="AD853" s="47" t="s">
        <v>102</v>
      </c>
      <c r="AE853" s="47"/>
    </row>
    <row r="854" spans="1:31" s="58" customFormat="1" ht="13.15" customHeight="1" x14ac:dyDescent="0.25">
      <c r="A854" s="11">
        <v>2025</v>
      </c>
      <c r="B854" s="11">
        <v>12</v>
      </c>
      <c r="C854" s="11">
        <v>12</v>
      </c>
      <c r="D854" s="11">
        <v>16</v>
      </c>
      <c r="E854" s="11">
        <v>1</v>
      </c>
      <c r="F854" s="59">
        <v>43</v>
      </c>
      <c r="G854" s="11">
        <v>4162876</v>
      </c>
      <c r="H854" s="44" t="s">
        <v>505</v>
      </c>
      <c r="I854" s="44" t="s">
        <v>506</v>
      </c>
      <c r="J854" s="44" t="s">
        <v>35</v>
      </c>
      <c r="K854" s="57">
        <f>O854+O855+O856</f>
        <v>5616050</v>
      </c>
      <c r="L854" s="11">
        <v>111</v>
      </c>
      <c r="M854" s="44" t="s">
        <v>643</v>
      </c>
      <c r="N854" s="57">
        <v>2798309</v>
      </c>
      <c r="O854" s="57">
        <v>2798309</v>
      </c>
      <c r="P854" s="47" t="s">
        <v>37</v>
      </c>
      <c r="Q854" s="47"/>
      <c r="R854" s="11"/>
      <c r="S854" s="11" t="s">
        <v>685</v>
      </c>
      <c r="T854" s="47" t="s">
        <v>1267</v>
      </c>
      <c r="U854" s="11" t="s">
        <v>40</v>
      </c>
      <c r="V854" s="11" t="s">
        <v>41</v>
      </c>
      <c r="W854" s="11" t="s">
        <v>42</v>
      </c>
      <c r="X854" s="11">
        <v>2011</v>
      </c>
      <c r="Y854" s="11">
        <v>1</v>
      </c>
      <c r="Z854" s="11" t="s">
        <v>687</v>
      </c>
      <c r="AA854" s="45" t="s">
        <v>507</v>
      </c>
      <c r="AB854" s="46">
        <v>40554</v>
      </c>
      <c r="AC854" s="45"/>
      <c r="AD854" s="47" t="s">
        <v>102</v>
      </c>
      <c r="AE854" s="47"/>
    </row>
    <row r="855" spans="1:31" s="58" customFormat="1" ht="13.15" customHeight="1" x14ac:dyDescent="0.25">
      <c r="A855" s="11">
        <v>2025</v>
      </c>
      <c r="B855" s="11">
        <v>12</v>
      </c>
      <c r="C855" s="11">
        <v>12</v>
      </c>
      <c r="D855" s="11">
        <v>16</v>
      </c>
      <c r="E855" s="11">
        <v>1</v>
      </c>
      <c r="F855" s="59">
        <v>43</v>
      </c>
      <c r="G855" s="11">
        <v>4162876</v>
      </c>
      <c r="H855" s="44" t="s">
        <v>505</v>
      </c>
      <c r="I855" s="44" t="s">
        <v>506</v>
      </c>
      <c r="J855" s="44" t="s">
        <v>35</v>
      </c>
      <c r="K855" s="57"/>
      <c r="L855" s="11">
        <v>114</v>
      </c>
      <c r="M855" s="44" t="s">
        <v>643</v>
      </c>
      <c r="N855" s="57">
        <v>2798309</v>
      </c>
      <c r="O855" s="57">
        <v>2798309</v>
      </c>
      <c r="P855" s="47" t="s">
        <v>1481</v>
      </c>
      <c r="Q855" s="47"/>
      <c r="R855" s="11"/>
      <c r="S855" s="11" t="s">
        <v>685</v>
      </c>
      <c r="T855" s="47" t="s">
        <v>1267</v>
      </c>
      <c r="U855" s="11" t="s">
        <v>40</v>
      </c>
      <c r="V855" s="11" t="s">
        <v>41</v>
      </c>
      <c r="W855" s="11" t="s">
        <v>42</v>
      </c>
      <c r="X855" s="11">
        <v>2011</v>
      </c>
      <c r="Y855" s="11">
        <v>1</v>
      </c>
      <c r="Z855" s="11" t="s">
        <v>687</v>
      </c>
      <c r="AA855" s="45" t="s">
        <v>507</v>
      </c>
      <c r="AB855" s="46">
        <v>40554</v>
      </c>
      <c r="AC855" s="45"/>
      <c r="AD855" s="47" t="s">
        <v>102</v>
      </c>
      <c r="AE855" s="47"/>
    </row>
    <row r="856" spans="1:31" s="58" customFormat="1" ht="13.15" customHeight="1" x14ac:dyDescent="0.25">
      <c r="A856" s="11">
        <v>2025</v>
      </c>
      <c r="B856" s="11">
        <v>12</v>
      </c>
      <c r="C856" s="11">
        <v>12</v>
      </c>
      <c r="D856" s="11">
        <v>16</v>
      </c>
      <c r="E856" s="11">
        <v>1</v>
      </c>
      <c r="F856" s="59">
        <v>43</v>
      </c>
      <c r="G856" s="11">
        <v>4162876</v>
      </c>
      <c r="H856" s="44" t="s">
        <v>505</v>
      </c>
      <c r="I856" s="44" t="s">
        <v>506</v>
      </c>
      <c r="J856" s="44" t="s">
        <v>35</v>
      </c>
      <c r="K856" s="57"/>
      <c r="L856" s="11">
        <v>125</v>
      </c>
      <c r="M856" s="44" t="s">
        <v>643</v>
      </c>
      <c r="N856" s="57">
        <v>19432</v>
      </c>
      <c r="O856" s="57">
        <v>19432</v>
      </c>
      <c r="P856" s="47" t="s">
        <v>1513</v>
      </c>
      <c r="Q856" s="47"/>
      <c r="R856" s="11"/>
      <c r="S856" s="11" t="s">
        <v>685</v>
      </c>
      <c r="T856" s="47" t="s">
        <v>1267</v>
      </c>
      <c r="U856" s="11" t="s">
        <v>40</v>
      </c>
      <c r="V856" s="11" t="s">
        <v>41</v>
      </c>
      <c r="W856" s="11" t="s">
        <v>42</v>
      </c>
      <c r="X856" s="11">
        <v>2011</v>
      </c>
      <c r="Y856" s="11">
        <v>1</v>
      </c>
      <c r="Z856" s="11" t="s">
        <v>687</v>
      </c>
      <c r="AA856" s="45" t="s">
        <v>507</v>
      </c>
      <c r="AB856" s="46">
        <v>40554</v>
      </c>
      <c r="AC856" s="45"/>
      <c r="AD856" s="47" t="s">
        <v>102</v>
      </c>
      <c r="AE856" s="47"/>
    </row>
    <row r="857" spans="1:31" s="58" customFormat="1" ht="13.15" customHeight="1" x14ac:dyDescent="0.25">
      <c r="A857" s="11">
        <v>2025</v>
      </c>
      <c r="B857" s="11">
        <v>12</v>
      </c>
      <c r="C857" s="11">
        <v>12</v>
      </c>
      <c r="D857" s="11">
        <v>16</v>
      </c>
      <c r="E857" s="11">
        <v>1</v>
      </c>
      <c r="F857" s="59">
        <v>44</v>
      </c>
      <c r="G857" s="11">
        <v>739989</v>
      </c>
      <c r="H857" s="44" t="s">
        <v>508</v>
      </c>
      <c r="I857" s="44" t="s">
        <v>509</v>
      </c>
      <c r="J857" s="44" t="s">
        <v>35</v>
      </c>
      <c r="K857" s="44">
        <f>O857+O858+O859+O860</f>
        <v>7275604</v>
      </c>
      <c r="L857" s="11">
        <v>111</v>
      </c>
      <c r="M857" s="44" t="s">
        <v>764</v>
      </c>
      <c r="N857" s="57">
        <v>2798309</v>
      </c>
      <c r="O857" s="57">
        <v>2798309</v>
      </c>
      <c r="P857" s="47" t="s">
        <v>37</v>
      </c>
      <c r="Q857" s="47"/>
      <c r="R857" s="11"/>
      <c r="S857" s="11" t="s">
        <v>685</v>
      </c>
      <c r="T857" s="47" t="s">
        <v>1027</v>
      </c>
      <c r="U857" s="11" t="s">
        <v>40</v>
      </c>
      <c r="V857" s="11" t="s">
        <v>41</v>
      </c>
      <c r="W857" s="11" t="s">
        <v>42</v>
      </c>
      <c r="X857" s="11">
        <v>1986</v>
      </c>
      <c r="Y857" s="11">
        <v>38</v>
      </c>
      <c r="Z857" s="11" t="s">
        <v>636</v>
      </c>
      <c r="AA857" s="45" t="s">
        <v>510</v>
      </c>
      <c r="AB857" s="46">
        <v>31674</v>
      </c>
      <c r="AC857" s="45"/>
      <c r="AD857" s="47" t="s">
        <v>102</v>
      </c>
      <c r="AE857" s="47"/>
    </row>
    <row r="858" spans="1:31" s="58" customFormat="1" ht="13.15" customHeight="1" x14ac:dyDescent="0.25">
      <c r="A858" s="11">
        <v>2025</v>
      </c>
      <c r="B858" s="11">
        <v>12</v>
      </c>
      <c r="C858" s="11">
        <v>12</v>
      </c>
      <c r="D858" s="11">
        <v>16</v>
      </c>
      <c r="E858" s="11">
        <v>1</v>
      </c>
      <c r="F858" s="59">
        <v>44</v>
      </c>
      <c r="G858" s="11">
        <v>739989</v>
      </c>
      <c r="H858" s="44" t="s">
        <v>508</v>
      </c>
      <c r="I858" s="44" t="s">
        <v>509</v>
      </c>
      <c r="J858" s="44" t="s">
        <v>35</v>
      </c>
      <c r="K858" s="44"/>
      <c r="L858" s="11">
        <v>133</v>
      </c>
      <c r="M858" s="44" t="s">
        <v>764</v>
      </c>
      <c r="N858" s="44">
        <v>839493</v>
      </c>
      <c r="O858" s="44">
        <v>839493</v>
      </c>
      <c r="P858" s="47" t="s">
        <v>53</v>
      </c>
      <c r="Q858" s="47"/>
      <c r="R858" s="11"/>
      <c r="S858" s="11" t="s">
        <v>685</v>
      </c>
      <c r="T858" s="47" t="s">
        <v>1027</v>
      </c>
      <c r="U858" s="11" t="s">
        <v>40</v>
      </c>
      <c r="V858" s="11" t="s">
        <v>41</v>
      </c>
      <c r="W858" s="11" t="s">
        <v>42</v>
      </c>
      <c r="X858" s="11">
        <v>1986</v>
      </c>
      <c r="Y858" s="11">
        <v>38</v>
      </c>
      <c r="Z858" s="11" t="s">
        <v>636</v>
      </c>
      <c r="AA858" s="45" t="s">
        <v>510</v>
      </c>
      <c r="AB858" s="46">
        <v>31674</v>
      </c>
      <c r="AC858" s="45"/>
      <c r="AD858" s="47" t="s">
        <v>102</v>
      </c>
      <c r="AE858" s="47"/>
    </row>
    <row r="859" spans="1:31" s="58" customFormat="1" ht="13.15" customHeight="1" x14ac:dyDescent="0.25">
      <c r="A859" s="11">
        <v>2025</v>
      </c>
      <c r="B859" s="11">
        <v>12</v>
      </c>
      <c r="C859" s="11">
        <v>12</v>
      </c>
      <c r="D859" s="11">
        <v>16</v>
      </c>
      <c r="E859" s="11">
        <v>1</v>
      </c>
      <c r="F859" s="59">
        <v>44</v>
      </c>
      <c r="G859" s="11">
        <v>739989</v>
      </c>
      <c r="H859" s="44" t="s">
        <v>508</v>
      </c>
      <c r="I859" s="44" t="s">
        <v>509</v>
      </c>
      <c r="J859" s="44" t="s">
        <v>35</v>
      </c>
      <c r="K859" s="44"/>
      <c r="L859" s="11">
        <v>114</v>
      </c>
      <c r="M859" s="44" t="s">
        <v>764</v>
      </c>
      <c r="N859" s="57">
        <v>2798309</v>
      </c>
      <c r="O859" s="57">
        <v>2798309</v>
      </c>
      <c r="P859" s="47" t="s">
        <v>1481</v>
      </c>
      <c r="Q859" s="47"/>
      <c r="R859" s="11"/>
      <c r="S859" s="11" t="s">
        <v>685</v>
      </c>
      <c r="T859" s="47" t="s">
        <v>1027</v>
      </c>
      <c r="U859" s="11" t="s">
        <v>40</v>
      </c>
      <c r="V859" s="11" t="s">
        <v>41</v>
      </c>
      <c r="W859" s="11" t="s">
        <v>42</v>
      </c>
      <c r="X859" s="11">
        <v>1986</v>
      </c>
      <c r="Y859" s="11">
        <v>38</v>
      </c>
      <c r="Z859" s="11" t="s">
        <v>636</v>
      </c>
      <c r="AA859" s="45" t="s">
        <v>510</v>
      </c>
      <c r="AB859" s="46">
        <v>31674</v>
      </c>
      <c r="AC859" s="45"/>
      <c r="AD859" s="47" t="s">
        <v>102</v>
      </c>
      <c r="AE859" s="47"/>
    </row>
    <row r="860" spans="1:31" s="58" customFormat="1" ht="13.15" customHeight="1" x14ac:dyDescent="0.25">
      <c r="A860" s="11">
        <v>2025</v>
      </c>
      <c r="B860" s="11">
        <v>12</v>
      </c>
      <c r="C860" s="11">
        <v>12</v>
      </c>
      <c r="D860" s="11">
        <v>16</v>
      </c>
      <c r="E860" s="11">
        <v>1</v>
      </c>
      <c r="F860" s="59">
        <v>44</v>
      </c>
      <c r="G860" s="11">
        <v>739989</v>
      </c>
      <c r="H860" s="44" t="s">
        <v>508</v>
      </c>
      <c r="I860" s="44" t="s">
        <v>509</v>
      </c>
      <c r="J860" s="44" t="s">
        <v>35</v>
      </c>
      <c r="K860" s="44"/>
      <c r="L860" s="11">
        <v>133</v>
      </c>
      <c r="M860" s="44" t="s">
        <v>764</v>
      </c>
      <c r="N860" s="44">
        <v>839493</v>
      </c>
      <c r="O860" s="44">
        <v>839493</v>
      </c>
      <c r="P860" s="47" t="s">
        <v>1506</v>
      </c>
      <c r="Q860" s="47"/>
      <c r="R860" s="11"/>
      <c r="S860" s="11" t="s">
        <v>685</v>
      </c>
      <c r="T860" s="47" t="s">
        <v>1027</v>
      </c>
      <c r="U860" s="11" t="s">
        <v>40</v>
      </c>
      <c r="V860" s="11" t="s">
        <v>41</v>
      </c>
      <c r="W860" s="11" t="s">
        <v>42</v>
      </c>
      <c r="X860" s="11">
        <v>1986</v>
      </c>
      <c r="Y860" s="11">
        <v>38</v>
      </c>
      <c r="Z860" s="11" t="s">
        <v>636</v>
      </c>
      <c r="AA860" s="45" t="s">
        <v>510</v>
      </c>
      <c r="AB860" s="46">
        <v>31674</v>
      </c>
      <c r="AC860" s="45"/>
      <c r="AD860" s="47" t="s">
        <v>102</v>
      </c>
      <c r="AE860" s="47"/>
    </row>
    <row r="861" spans="1:31" s="58" customFormat="1" ht="30" customHeight="1" x14ac:dyDescent="0.25">
      <c r="A861" s="11">
        <v>2025</v>
      </c>
      <c r="B861" s="11">
        <v>12</v>
      </c>
      <c r="C861" s="11">
        <v>12</v>
      </c>
      <c r="D861" s="11">
        <v>16</v>
      </c>
      <c r="E861" s="11">
        <v>1</v>
      </c>
      <c r="F861" s="59">
        <v>44</v>
      </c>
      <c r="G861" s="11">
        <v>752631</v>
      </c>
      <c r="H861" s="44" t="s">
        <v>511</v>
      </c>
      <c r="I861" s="44" t="s">
        <v>512</v>
      </c>
      <c r="J861" s="44" t="s">
        <v>35</v>
      </c>
      <c r="K861" s="44">
        <f>O861+O862</f>
        <v>5596618</v>
      </c>
      <c r="L861" s="11">
        <v>111</v>
      </c>
      <c r="M861" s="44" t="s">
        <v>764</v>
      </c>
      <c r="N861" s="57">
        <v>2798309</v>
      </c>
      <c r="O861" s="57">
        <v>2798309</v>
      </c>
      <c r="P861" s="47" t="s">
        <v>37</v>
      </c>
      <c r="Q861" s="47"/>
      <c r="R861" s="11"/>
      <c r="S861" s="11" t="s">
        <v>685</v>
      </c>
      <c r="T861" s="47" t="s">
        <v>371</v>
      </c>
      <c r="U861" s="11" t="s">
        <v>40</v>
      </c>
      <c r="V861" s="11" t="s">
        <v>41</v>
      </c>
      <c r="W861" s="11" t="s">
        <v>42</v>
      </c>
      <c r="X861" s="11">
        <v>2009</v>
      </c>
      <c r="Y861" s="11">
        <v>18</v>
      </c>
      <c r="Z861" s="11" t="s">
        <v>43</v>
      </c>
      <c r="AA861" s="45" t="s">
        <v>513</v>
      </c>
      <c r="AB861" s="46">
        <v>40084</v>
      </c>
      <c r="AC861" s="45"/>
      <c r="AD861" s="47" t="s">
        <v>102</v>
      </c>
      <c r="AE861" s="47"/>
    </row>
    <row r="862" spans="1:31" s="58" customFormat="1" ht="30" customHeight="1" x14ac:dyDescent="0.25">
      <c r="A862" s="11">
        <v>2025</v>
      </c>
      <c r="B862" s="11">
        <v>12</v>
      </c>
      <c r="C862" s="11">
        <v>12</v>
      </c>
      <c r="D862" s="11">
        <v>16</v>
      </c>
      <c r="E862" s="11">
        <v>1</v>
      </c>
      <c r="F862" s="59">
        <v>44</v>
      </c>
      <c r="G862" s="11">
        <v>752631</v>
      </c>
      <c r="H862" s="44" t="s">
        <v>511</v>
      </c>
      <c r="I862" s="44" t="s">
        <v>512</v>
      </c>
      <c r="J862" s="44" t="s">
        <v>35</v>
      </c>
      <c r="K862" s="44"/>
      <c r="L862" s="11">
        <v>114</v>
      </c>
      <c r="M862" s="44" t="s">
        <v>764</v>
      </c>
      <c r="N862" s="57">
        <v>2798309</v>
      </c>
      <c r="O862" s="57">
        <v>2798309</v>
      </c>
      <c r="P862" s="47" t="s">
        <v>1481</v>
      </c>
      <c r="Q862" s="47"/>
      <c r="R862" s="11"/>
      <c r="S862" s="11" t="s">
        <v>685</v>
      </c>
      <c r="T862" s="47" t="s">
        <v>371</v>
      </c>
      <c r="U862" s="11" t="s">
        <v>40</v>
      </c>
      <c r="V862" s="11" t="s">
        <v>41</v>
      </c>
      <c r="W862" s="11" t="s">
        <v>42</v>
      </c>
      <c r="X862" s="11">
        <v>2009</v>
      </c>
      <c r="Y862" s="11">
        <v>18</v>
      </c>
      <c r="Z862" s="11" t="s">
        <v>43</v>
      </c>
      <c r="AA862" s="45" t="s">
        <v>513</v>
      </c>
      <c r="AB862" s="46">
        <v>40084</v>
      </c>
      <c r="AC862" s="45"/>
      <c r="AD862" s="47" t="s">
        <v>102</v>
      </c>
      <c r="AE862" s="47"/>
    </row>
    <row r="863" spans="1:31" s="58" customFormat="1" ht="30" customHeight="1" x14ac:dyDescent="0.25">
      <c r="A863" s="11">
        <v>2025</v>
      </c>
      <c r="B863" s="11">
        <v>12</v>
      </c>
      <c r="C863" s="11">
        <v>12</v>
      </c>
      <c r="D863" s="11">
        <v>16</v>
      </c>
      <c r="E863" s="11">
        <v>1</v>
      </c>
      <c r="F863" s="59">
        <v>44</v>
      </c>
      <c r="G863" s="11">
        <v>798845</v>
      </c>
      <c r="H863" s="44" t="s">
        <v>514</v>
      </c>
      <c r="I863" s="44" t="s">
        <v>515</v>
      </c>
      <c r="J863" s="44" t="s">
        <v>35</v>
      </c>
      <c r="K863" s="44">
        <f>O863+O864+O866+O865</f>
        <v>7275604</v>
      </c>
      <c r="L863" s="11">
        <v>111</v>
      </c>
      <c r="M863" s="44" t="s">
        <v>764</v>
      </c>
      <c r="N863" s="57">
        <v>2798309</v>
      </c>
      <c r="O863" s="57">
        <v>2798309</v>
      </c>
      <c r="P863" s="47" t="s">
        <v>37</v>
      </c>
      <c r="Q863" s="47"/>
      <c r="R863" s="11"/>
      <c r="S863" s="11" t="s">
        <v>685</v>
      </c>
      <c r="T863" s="47" t="s">
        <v>1064</v>
      </c>
      <c r="U863" s="11" t="s">
        <v>40</v>
      </c>
      <c r="V863" s="11" t="s">
        <v>41</v>
      </c>
      <c r="W863" s="11" t="s">
        <v>42</v>
      </c>
      <c r="X863" s="11">
        <v>1995</v>
      </c>
      <c r="Y863" s="11">
        <v>2</v>
      </c>
      <c r="Z863" s="11" t="s">
        <v>687</v>
      </c>
      <c r="AA863" s="45" t="s">
        <v>516</v>
      </c>
      <c r="AB863" s="46">
        <v>34901</v>
      </c>
      <c r="AC863" s="45"/>
      <c r="AD863" s="47" t="s">
        <v>102</v>
      </c>
      <c r="AE863" s="47"/>
    </row>
    <row r="864" spans="1:31" s="58" customFormat="1" ht="30" customHeight="1" x14ac:dyDescent="0.25">
      <c r="A864" s="11">
        <v>2025</v>
      </c>
      <c r="B864" s="11">
        <v>12</v>
      </c>
      <c r="C864" s="11">
        <v>12</v>
      </c>
      <c r="D864" s="11">
        <v>16</v>
      </c>
      <c r="E864" s="11">
        <v>1</v>
      </c>
      <c r="F864" s="59">
        <v>44</v>
      </c>
      <c r="G864" s="11">
        <v>798845</v>
      </c>
      <c r="H864" s="44" t="s">
        <v>514</v>
      </c>
      <c r="I864" s="44" t="s">
        <v>515</v>
      </c>
      <c r="J864" s="44" t="s">
        <v>35</v>
      </c>
      <c r="K864" s="44"/>
      <c r="L864" s="11">
        <v>133</v>
      </c>
      <c r="M864" s="44" t="s">
        <v>764</v>
      </c>
      <c r="N864" s="57">
        <v>839493</v>
      </c>
      <c r="O864" s="57">
        <v>839493</v>
      </c>
      <c r="P864" s="47" t="s">
        <v>1287</v>
      </c>
      <c r="Q864" s="47"/>
      <c r="R864" s="11"/>
      <c r="S864" s="11" t="s">
        <v>685</v>
      </c>
      <c r="T864" s="47" t="s">
        <v>1064</v>
      </c>
      <c r="U864" s="11" t="s">
        <v>40</v>
      </c>
      <c r="V864" s="11" t="s">
        <v>41</v>
      </c>
      <c r="W864" s="11" t="s">
        <v>42</v>
      </c>
      <c r="X864" s="11">
        <v>1995</v>
      </c>
      <c r="Y864" s="11">
        <v>2</v>
      </c>
      <c r="Z864" s="11" t="s">
        <v>687</v>
      </c>
      <c r="AA864" s="45" t="s">
        <v>516</v>
      </c>
      <c r="AB864" s="46">
        <v>34901</v>
      </c>
      <c r="AC864" s="45"/>
      <c r="AD864" s="47" t="s">
        <v>102</v>
      </c>
      <c r="AE864" s="47"/>
    </row>
    <row r="865" spans="1:31" s="58" customFormat="1" ht="30" customHeight="1" x14ac:dyDescent="0.25">
      <c r="A865" s="11">
        <v>2025</v>
      </c>
      <c r="B865" s="11">
        <v>12</v>
      </c>
      <c r="C865" s="11">
        <v>12</v>
      </c>
      <c r="D865" s="11">
        <v>16</v>
      </c>
      <c r="E865" s="11">
        <v>1</v>
      </c>
      <c r="F865" s="59">
        <v>44</v>
      </c>
      <c r="G865" s="11">
        <v>798845</v>
      </c>
      <c r="H865" s="44" t="s">
        <v>514</v>
      </c>
      <c r="I865" s="44" t="s">
        <v>515</v>
      </c>
      <c r="J865" s="44" t="s">
        <v>35</v>
      </c>
      <c r="K865" s="44"/>
      <c r="L865" s="11">
        <v>114</v>
      </c>
      <c r="M865" s="44" t="s">
        <v>764</v>
      </c>
      <c r="N865" s="57">
        <v>2798309</v>
      </c>
      <c r="O865" s="57">
        <v>2798309</v>
      </c>
      <c r="P865" s="47" t="s">
        <v>1481</v>
      </c>
      <c r="Q865" s="47"/>
      <c r="R865" s="11"/>
      <c r="S865" s="11" t="s">
        <v>685</v>
      </c>
      <c r="T865" s="47" t="s">
        <v>1064</v>
      </c>
      <c r="U865" s="11" t="s">
        <v>40</v>
      </c>
      <c r="V865" s="11" t="s">
        <v>41</v>
      </c>
      <c r="W865" s="11" t="s">
        <v>42</v>
      </c>
      <c r="X865" s="11">
        <v>1995</v>
      </c>
      <c r="Y865" s="11">
        <v>2</v>
      </c>
      <c r="Z865" s="11" t="s">
        <v>687</v>
      </c>
      <c r="AA865" s="45" t="s">
        <v>516</v>
      </c>
      <c r="AB865" s="46">
        <v>34901</v>
      </c>
      <c r="AC865" s="45"/>
      <c r="AD865" s="47" t="s">
        <v>102</v>
      </c>
      <c r="AE865" s="47"/>
    </row>
    <row r="866" spans="1:31" s="58" customFormat="1" ht="30" customHeight="1" x14ac:dyDescent="0.25">
      <c r="A866" s="11">
        <v>2025</v>
      </c>
      <c r="B866" s="11">
        <v>12</v>
      </c>
      <c r="C866" s="11">
        <v>12</v>
      </c>
      <c r="D866" s="11">
        <v>16</v>
      </c>
      <c r="E866" s="11">
        <v>1</v>
      </c>
      <c r="F866" s="59">
        <v>44</v>
      </c>
      <c r="G866" s="11">
        <v>798845</v>
      </c>
      <c r="H866" s="44" t="s">
        <v>514</v>
      </c>
      <c r="I866" s="44" t="s">
        <v>515</v>
      </c>
      <c r="J866" s="44" t="s">
        <v>35</v>
      </c>
      <c r="K866" s="44"/>
      <c r="L866" s="11">
        <v>133</v>
      </c>
      <c r="M866" s="44" t="s">
        <v>764</v>
      </c>
      <c r="N866" s="57">
        <v>839493</v>
      </c>
      <c r="O866" s="57">
        <v>839493</v>
      </c>
      <c r="P866" s="47" t="s">
        <v>1506</v>
      </c>
      <c r="Q866" s="47"/>
      <c r="R866" s="11"/>
      <c r="S866" s="11" t="s">
        <v>685</v>
      </c>
      <c r="T866" s="47" t="s">
        <v>1064</v>
      </c>
      <c r="U866" s="11" t="s">
        <v>40</v>
      </c>
      <c r="V866" s="11" t="s">
        <v>41</v>
      </c>
      <c r="W866" s="11" t="s">
        <v>42</v>
      </c>
      <c r="X866" s="11">
        <v>1995</v>
      </c>
      <c r="Y866" s="11">
        <v>2</v>
      </c>
      <c r="Z866" s="11" t="s">
        <v>687</v>
      </c>
      <c r="AA866" s="45" t="s">
        <v>516</v>
      </c>
      <c r="AB866" s="46">
        <v>34901</v>
      </c>
      <c r="AC866" s="45"/>
      <c r="AD866" s="47" t="s">
        <v>102</v>
      </c>
      <c r="AE866" s="47"/>
    </row>
    <row r="867" spans="1:31" s="58" customFormat="1" ht="15" customHeight="1" x14ac:dyDescent="0.25">
      <c r="A867" s="11">
        <v>2025</v>
      </c>
      <c r="B867" s="11">
        <v>12</v>
      </c>
      <c r="C867" s="11">
        <v>12</v>
      </c>
      <c r="D867" s="11">
        <v>16</v>
      </c>
      <c r="E867" s="11">
        <v>1</v>
      </c>
      <c r="F867" s="59">
        <v>44</v>
      </c>
      <c r="G867" s="11">
        <v>1138807</v>
      </c>
      <c r="H867" s="44" t="s">
        <v>313</v>
      </c>
      <c r="I867" s="44" t="s">
        <v>517</v>
      </c>
      <c r="J867" s="44" t="s">
        <v>35</v>
      </c>
      <c r="K867" s="44">
        <f>O867+O868+O869+O870+O871+O872+O873+O874</f>
        <v>8178058</v>
      </c>
      <c r="L867" s="11">
        <v>111</v>
      </c>
      <c r="M867" s="44" t="s">
        <v>764</v>
      </c>
      <c r="N867" s="44">
        <v>2798309</v>
      </c>
      <c r="O867" s="44">
        <v>2798309</v>
      </c>
      <c r="P867" s="47" t="s">
        <v>37</v>
      </c>
      <c r="Q867" s="47"/>
      <c r="R867" s="11"/>
      <c r="S867" s="11" t="s">
        <v>685</v>
      </c>
      <c r="T867" s="47" t="s">
        <v>1052</v>
      </c>
      <c r="U867" s="11" t="s">
        <v>40</v>
      </c>
      <c r="V867" s="11" t="s">
        <v>41</v>
      </c>
      <c r="W867" s="11" t="s">
        <v>42</v>
      </c>
      <c r="X867" s="11">
        <v>2015</v>
      </c>
      <c r="Y867" s="11">
        <v>31</v>
      </c>
      <c r="Z867" s="11" t="s">
        <v>687</v>
      </c>
      <c r="AA867" s="45" t="s">
        <v>518</v>
      </c>
      <c r="AB867" s="46">
        <v>34142</v>
      </c>
      <c r="AC867" s="45"/>
      <c r="AD867" s="47" t="s">
        <v>102</v>
      </c>
      <c r="AE867" s="47"/>
    </row>
    <row r="868" spans="1:31" s="58" customFormat="1" ht="15" customHeight="1" x14ac:dyDescent="0.25">
      <c r="A868" s="11">
        <v>2025</v>
      </c>
      <c r="B868" s="11">
        <v>12</v>
      </c>
      <c r="C868" s="11">
        <v>12</v>
      </c>
      <c r="D868" s="11">
        <v>16</v>
      </c>
      <c r="E868" s="11">
        <v>1</v>
      </c>
      <c r="F868" s="59">
        <v>44</v>
      </c>
      <c r="G868" s="11">
        <v>1138807</v>
      </c>
      <c r="H868" s="44" t="s">
        <v>313</v>
      </c>
      <c r="I868" s="44" t="s">
        <v>517</v>
      </c>
      <c r="J868" s="44" t="s">
        <v>35</v>
      </c>
      <c r="K868" s="44"/>
      <c r="L868" s="11">
        <v>133</v>
      </c>
      <c r="M868" s="44" t="s">
        <v>764</v>
      </c>
      <c r="N868" s="44">
        <v>839493</v>
      </c>
      <c r="O868" s="44">
        <v>839493</v>
      </c>
      <c r="P868" s="47" t="s">
        <v>53</v>
      </c>
      <c r="Q868" s="47"/>
      <c r="R868" s="11"/>
      <c r="S868" s="11" t="s">
        <v>685</v>
      </c>
      <c r="T868" s="47" t="s">
        <v>1052</v>
      </c>
      <c r="U868" s="11" t="s">
        <v>40</v>
      </c>
      <c r="V868" s="11" t="s">
        <v>41</v>
      </c>
      <c r="W868" s="11" t="s">
        <v>42</v>
      </c>
      <c r="X868" s="11">
        <v>2015</v>
      </c>
      <c r="Y868" s="11">
        <v>31</v>
      </c>
      <c r="Z868" s="11" t="s">
        <v>687</v>
      </c>
      <c r="AA868" s="45" t="s">
        <v>518</v>
      </c>
      <c r="AB868" s="46">
        <v>34142</v>
      </c>
      <c r="AC868" s="45"/>
      <c r="AD868" s="47" t="s">
        <v>102</v>
      </c>
      <c r="AE868" s="47"/>
    </row>
    <row r="869" spans="1:31" s="58" customFormat="1" ht="15" customHeight="1" x14ac:dyDescent="0.25">
      <c r="A869" s="11">
        <v>2025</v>
      </c>
      <c r="B869" s="11">
        <v>12</v>
      </c>
      <c r="C869" s="11">
        <v>12</v>
      </c>
      <c r="D869" s="11">
        <v>16</v>
      </c>
      <c r="E869" s="11">
        <v>1</v>
      </c>
      <c r="F869" s="59">
        <v>44</v>
      </c>
      <c r="G869" s="11">
        <v>1138807</v>
      </c>
      <c r="H869" s="44" t="s">
        <v>313</v>
      </c>
      <c r="I869" s="44" t="s">
        <v>517</v>
      </c>
      <c r="J869" s="44" t="s">
        <v>35</v>
      </c>
      <c r="K869" s="44"/>
      <c r="L869" s="11">
        <v>114</v>
      </c>
      <c r="M869" s="44" t="s">
        <v>764</v>
      </c>
      <c r="N869" s="44">
        <v>2798309</v>
      </c>
      <c r="O869" s="44">
        <v>2798309</v>
      </c>
      <c r="P869" s="47" t="s">
        <v>1481</v>
      </c>
      <c r="Q869" s="47"/>
      <c r="R869" s="11"/>
      <c r="S869" s="11" t="s">
        <v>685</v>
      </c>
      <c r="T869" s="47" t="s">
        <v>1052</v>
      </c>
      <c r="U869" s="11" t="s">
        <v>40</v>
      </c>
      <c r="V869" s="11" t="s">
        <v>41</v>
      </c>
      <c r="W869" s="11" t="s">
        <v>42</v>
      </c>
      <c r="X869" s="11">
        <v>2015</v>
      </c>
      <c r="Y869" s="11">
        <v>31</v>
      </c>
      <c r="Z869" s="11" t="s">
        <v>687</v>
      </c>
      <c r="AA869" s="45" t="s">
        <v>518</v>
      </c>
      <c r="AB869" s="46">
        <v>34142</v>
      </c>
      <c r="AC869" s="45"/>
      <c r="AD869" s="47" t="s">
        <v>102</v>
      </c>
      <c r="AE869" s="47"/>
    </row>
    <row r="870" spans="1:31" s="58" customFormat="1" ht="15" customHeight="1" x14ac:dyDescent="0.25">
      <c r="A870" s="11">
        <v>2025</v>
      </c>
      <c r="B870" s="11">
        <v>12</v>
      </c>
      <c r="C870" s="11">
        <v>12</v>
      </c>
      <c r="D870" s="11">
        <v>16</v>
      </c>
      <c r="E870" s="11">
        <v>1</v>
      </c>
      <c r="F870" s="59">
        <v>44</v>
      </c>
      <c r="G870" s="11">
        <v>1138807</v>
      </c>
      <c r="H870" s="44" t="s">
        <v>313</v>
      </c>
      <c r="I870" s="44" t="s">
        <v>517</v>
      </c>
      <c r="J870" s="44" t="s">
        <v>35</v>
      </c>
      <c r="K870" s="44"/>
      <c r="L870" s="11">
        <v>133</v>
      </c>
      <c r="M870" s="44" t="s">
        <v>764</v>
      </c>
      <c r="N870" s="44">
        <v>839493</v>
      </c>
      <c r="O870" s="44">
        <v>839493</v>
      </c>
      <c r="P870" s="47" t="s">
        <v>1506</v>
      </c>
      <c r="Q870" s="47"/>
      <c r="R870" s="11"/>
      <c r="S870" s="11" t="s">
        <v>685</v>
      </c>
      <c r="T870" s="47" t="s">
        <v>1052</v>
      </c>
      <c r="U870" s="11" t="s">
        <v>40</v>
      </c>
      <c r="V870" s="11" t="s">
        <v>41</v>
      </c>
      <c r="W870" s="11" t="s">
        <v>42</v>
      </c>
      <c r="X870" s="11">
        <v>2015</v>
      </c>
      <c r="Y870" s="11">
        <v>31</v>
      </c>
      <c r="Z870" s="11" t="s">
        <v>687</v>
      </c>
      <c r="AA870" s="45" t="s">
        <v>518</v>
      </c>
      <c r="AB870" s="46">
        <v>34142</v>
      </c>
      <c r="AC870" s="45"/>
      <c r="AD870" s="47" t="s">
        <v>102</v>
      </c>
      <c r="AE870" s="47"/>
    </row>
    <row r="871" spans="1:31" s="58" customFormat="1" ht="15" customHeight="1" x14ac:dyDescent="0.25">
      <c r="A871" s="11">
        <v>2025</v>
      </c>
      <c r="B871" s="11">
        <v>12</v>
      </c>
      <c r="C871" s="11">
        <v>12</v>
      </c>
      <c r="D871" s="11">
        <v>16</v>
      </c>
      <c r="E871" s="11">
        <v>1</v>
      </c>
      <c r="F871" s="59">
        <v>44</v>
      </c>
      <c r="G871" s="11">
        <v>1138807</v>
      </c>
      <c r="H871" s="44" t="s">
        <v>313</v>
      </c>
      <c r="I871" s="44" t="s">
        <v>517</v>
      </c>
      <c r="J871" s="44" t="s">
        <v>35</v>
      </c>
      <c r="K871" s="44"/>
      <c r="L871" s="11">
        <v>123</v>
      </c>
      <c r="M871" s="44" t="s">
        <v>764</v>
      </c>
      <c r="N871" s="44">
        <v>377772</v>
      </c>
      <c r="O871" s="44">
        <v>377772</v>
      </c>
      <c r="P871" s="47" t="s">
        <v>1514</v>
      </c>
      <c r="Q871" s="47"/>
      <c r="R871" s="11"/>
      <c r="S871" s="11" t="s">
        <v>685</v>
      </c>
      <c r="T871" s="47" t="s">
        <v>1052</v>
      </c>
      <c r="U871" s="11" t="s">
        <v>40</v>
      </c>
      <c r="V871" s="11" t="s">
        <v>41</v>
      </c>
      <c r="W871" s="11" t="s">
        <v>42</v>
      </c>
      <c r="X871" s="11">
        <v>2015</v>
      </c>
      <c r="Y871" s="11">
        <v>31</v>
      </c>
      <c r="Z871" s="11" t="s">
        <v>687</v>
      </c>
      <c r="AA871" s="45" t="s">
        <v>518</v>
      </c>
      <c r="AB871" s="46">
        <v>34142</v>
      </c>
      <c r="AC871" s="45"/>
      <c r="AD871" s="47" t="s">
        <v>102</v>
      </c>
      <c r="AE871" s="47"/>
    </row>
    <row r="872" spans="1:31" s="58" customFormat="1" ht="15" customHeight="1" x14ac:dyDescent="0.25">
      <c r="A872" s="11">
        <v>2025</v>
      </c>
      <c r="B872" s="11">
        <v>12</v>
      </c>
      <c r="C872" s="11">
        <v>12</v>
      </c>
      <c r="D872" s="11">
        <v>16</v>
      </c>
      <c r="E872" s="11">
        <v>1</v>
      </c>
      <c r="F872" s="59">
        <v>44</v>
      </c>
      <c r="G872" s="11">
        <v>1138807</v>
      </c>
      <c r="H872" s="44" t="s">
        <v>313</v>
      </c>
      <c r="I872" s="44" t="s">
        <v>517</v>
      </c>
      <c r="J872" s="44" t="s">
        <v>35</v>
      </c>
      <c r="K872" s="44"/>
      <c r="L872" s="11">
        <v>123</v>
      </c>
      <c r="M872" s="44" t="s">
        <v>764</v>
      </c>
      <c r="N872" s="44">
        <v>297320</v>
      </c>
      <c r="O872" s="44">
        <v>297320</v>
      </c>
      <c r="P872" s="47" t="s">
        <v>1515</v>
      </c>
      <c r="Q872" s="47"/>
      <c r="R872" s="11"/>
      <c r="S872" s="11" t="s">
        <v>685</v>
      </c>
      <c r="T872" s="47" t="s">
        <v>1052</v>
      </c>
      <c r="U872" s="11" t="s">
        <v>40</v>
      </c>
      <c r="V872" s="11" t="s">
        <v>41</v>
      </c>
      <c r="W872" s="11" t="s">
        <v>42</v>
      </c>
      <c r="X872" s="11">
        <v>2015</v>
      </c>
      <c r="Y872" s="11">
        <v>31</v>
      </c>
      <c r="Z872" s="11" t="s">
        <v>687</v>
      </c>
      <c r="AA872" s="45" t="s">
        <v>518</v>
      </c>
      <c r="AB872" s="46">
        <v>34142</v>
      </c>
      <c r="AC872" s="45"/>
      <c r="AD872" s="47" t="s">
        <v>102</v>
      </c>
      <c r="AE872" s="47"/>
    </row>
    <row r="873" spans="1:31" s="58" customFormat="1" ht="15" customHeight="1" x14ac:dyDescent="0.25">
      <c r="A873" s="11">
        <v>2025</v>
      </c>
      <c r="B873" s="11">
        <v>12</v>
      </c>
      <c r="C873" s="11">
        <v>12</v>
      </c>
      <c r="D873" s="11">
        <v>16</v>
      </c>
      <c r="E873" s="11">
        <v>1</v>
      </c>
      <c r="F873" s="59">
        <v>44</v>
      </c>
      <c r="G873" s="11">
        <v>1138807</v>
      </c>
      <c r="H873" s="44" t="s">
        <v>313</v>
      </c>
      <c r="I873" s="44" t="s">
        <v>517</v>
      </c>
      <c r="J873" s="44" t="s">
        <v>35</v>
      </c>
      <c r="K873" s="44"/>
      <c r="L873" s="11">
        <v>123</v>
      </c>
      <c r="M873" s="44" t="s">
        <v>764</v>
      </c>
      <c r="N873" s="44">
        <v>209873</v>
      </c>
      <c r="O873" s="44">
        <v>209873</v>
      </c>
      <c r="P873" s="47" t="s">
        <v>1516</v>
      </c>
      <c r="Q873" s="47"/>
      <c r="R873" s="11"/>
      <c r="S873" s="11" t="s">
        <v>685</v>
      </c>
      <c r="T873" s="47" t="s">
        <v>1052</v>
      </c>
      <c r="U873" s="11" t="s">
        <v>40</v>
      </c>
      <c r="V873" s="11" t="s">
        <v>41</v>
      </c>
      <c r="W873" s="11" t="s">
        <v>42</v>
      </c>
      <c r="X873" s="11">
        <v>2015</v>
      </c>
      <c r="Y873" s="11">
        <v>31</v>
      </c>
      <c r="Z873" s="11" t="s">
        <v>687</v>
      </c>
      <c r="AA873" s="45" t="s">
        <v>518</v>
      </c>
      <c r="AB873" s="46">
        <v>34142</v>
      </c>
      <c r="AC873" s="45"/>
      <c r="AD873" s="47" t="s">
        <v>102</v>
      </c>
      <c r="AE873" s="47"/>
    </row>
    <row r="874" spans="1:31" s="58" customFormat="1" ht="15" customHeight="1" x14ac:dyDescent="0.25">
      <c r="A874" s="11">
        <v>2025</v>
      </c>
      <c r="B874" s="11">
        <v>12</v>
      </c>
      <c r="C874" s="11">
        <v>12</v>
      </c>
      <c r="D874" s="11">
        <v>16</v>
      </c>
      <c r="E874" s="11">
        <v>1</v>
      </c>
      <c r="F874" s="59">
        <v>44</v>
      </c>
      <c r="G874" s="11">
        <v>1138807</v>
      </c>
      <c r="H874" s="44" t="s">
        <v>313</v>
      </c>
      <c r="I874" s="44" t="s">
        <v>517</v>
      </c>
      <c r="J874" s="44" t="s">
        <v>35</v>
      </c>
      <c r="K874" s="44"/>
      <c r="L874" s="11">
        <v>123</v>
      </c>
      <c r="M874" s="44" t="s">
        <v>764</v>
      </c>
      <c r="N874" s="44">
        <v>17489</v>
      </c>
      <c r="O874" s="44">
        <v>17489</v>
      </c>
      <c r="P874" s="47" t="s">
        <v>1517</v>
      </c>
      <c r="Q874" s="47"/>
      <c r="R874" s="11"/>
      <c r="S874" s="11" t="s">
        <v>685</v>
      </c>
      <c r="T874" s="47" t="s">
        <v>1052</v>
      </c>
      <c r="U874" s="11" t="s">
        <v>40</v>
      </c>
      <c r="V874" s="11" t="s">
        <v>41</v>
      </c>
      <c r="W874" s="11" t="s">
        <v>42</v>
      </c>
      <c r="X874" s="11">
        <v>2015</v>
      </c>
      <c r="Y874" s="11">
        <v>31</v>
      </c>
      <c r="Z874" s="11" t="s">
        <v>687</v>
      </c>
      <c r="AA874" s="45" t="s">
        <v>518</v>
      </c>
      <c r="AB874" s="46">
        <v>34142</v>
      </c>
      <c r="AC874" s="45"/>
      <c r="AD874" s="47" t="s">
        <v>102</v>
      </c>
      <c r="AE874" s="47"/>
    </row>
    <row r="875" spans="1:31" s="58" customFormat="1" ht="15" customHeight="1" x14ac:dyDescent="0.25">
      <c r="A875" s="11">
        <v>2025</v>
      </c>
      <c r="B875" s="11">
        <v>12</v>
      </c>
      <c r="C875" s="11">
        <v>12</v>
      </c>
      <c r="D875" s="11">
        <v>16</v>
      </c>
      <c r="E875" s="11">
        <v>1</v>
      </c>
      <c r="F875" s="59">
        <v>44</v>
      </c>
      <c r="G875" s="11">
        <v>1432400</v>
      </c>
      <c r="H875" s="44" t="s">
        <v>226</v>
      </c>
      <c r="I875" s="44" t="s">
        <v>454</v>
      </c>
      <c r="J875" s="44" t="s">
        <v>35</v>
      </c>
      <c r="K875" s="44">
        <f>O875+O876</f>
        <v>5596618</v>
      </c>
      <c r="L875" s="11">
        <v>111</v>
      </c>
      <c r="M875" s="44" t="s">
        <v>764</v>
      </c>
      <c r="N875" s="57">
        <v>2798309</v>
      </c>
      <c r="O875" s="57">
        <v>2798309</v>
      </c>
      <c r="P875" s="47" t="s">
        <v>37</v>
      </c>
      <c r="Q875" s="47"/>
      <c r="R875" s="11"/>
      <c r="S875" s="11" t="s">
        <v>685</v>
      </c>
      <c r="T875" s="47" t="s">
        <v>1038</v>
      </c>
      <c r="U875" s="11" t="s">
        <v>40</v>
      </c>
      <c r="V875" s="11" t="s">
        <v>41</v>
      </c>
      <c r="W875" s="11" t="s">
        <v>42</v>
      </c>
      <c r="X875" s="11">
        <v>2011</v>
      </c>
      <c r="Y875" s="11">
        <v>31</v>
      </c>
      <c r="Z875" s="11" t="s">
        <v>687</v>
      </c>
      <c r="AA875" s="45" t="s">
        <v>519</v>
      </c>
      <c r="AB875" s="46">
        <v>40554</v>
      </c>
      <c r="AC875" s="45"/>
      <c r="AD875" s="47" t="s">
        <v>102</v>
      </c>
      <c r="AE875" s="47"/>
    </row>
    <row r="876" spans="1:31" s="58" customFormat="1" ht="15" customHeight="1" x14ac:dyDescent="0.25">
      <c r="A876" s="11">
        <v>2025</v>
      </c>
      <c r="B876" s="11">
        <v>12</v>
      </c>
      <c r="C876" s="11">
        <v>12</v>
      </c>
      <c r="D876" s="11">
        <v>16</v>
      </c>
      <c r="E876" s="11">
        <v>1</v>
      </c>
      <c r="F876" s="59">
        <v>44</v>
      </c>
      <c r="G876" s="11">
        <v>1432400</v>
      </c>
      <c r="H876" s="44" t="s">
        <v>226</v>
      </c>
      <c r="I876" s="44" t="s">
        <v>454</v>
      </c>
      <c r="J876" s="44" t="s">
        <v>35</v>
      </c>
      <c r="K876" s="44"/>
      <c r="L876" s="11">
        <v>114</v>
      </c>
      <c r="M876" s="44" t="s">
        <v>764</v>
      </c>
      <c r="N876" s="57">
        <v>2798309</v>
      </c>
      <c r="O876" s="57">
        <v>2798309</v>
      </c>
      <c r="P876" s="47" t="s">
        <v>1481</v>
      </c>
      <c r="Q876" s="47"/>
      <c r="R876" s="11"/>
      <c r="S876" s="11" t="s">
        <v>685</v>
      </c>
      <c r="T876" s="47" t="s">
        <v>1038</v>
      </c>
      <c r="U876" s="11" t="s">
        <v>40</v>
      </c>
      <c r="V876" s="11" t="s">
        <v>41</v>
      </c>
      <c r="W876" s="11" t="s">
        <v>42</v>
      </c>
      <c r="X876" s="11">
        <v>2011</v>
      </c>
      <c r="Y876" s="11">
        <v>31</v>
      </c>
      <c r="Z876" s="11" t="s">
        <v>687</v>
      </c>
      <c r="AA876" s="45" t="s">
        <v>519</v>
      </c>
      <c r="AB876" s="46">
        <v>40554</v>
      </c>
      <c r="AC876" s="45"/>
      <c r="AD876" s="47" t="s">
        <v>102</v>
      </c>
      <c r="AE876" s="47"/>
    </row>
    <row r="877" spans="1:31" s="58" customFormat="1" ht="15" customHeight="1" x14ac:dyDescent="0.25">
      <c r="A877" s="11">
        <v>2025</v>
      </c>
      <c r="B877" s="11">
        <v>12</v>
      </c>
      <c r="C877" s="11">
        <v>12</v>
      </c>
      <c r="D877" s="11">
        <v>16</v>
      </c>
      <c r="E877" s="11">
        <v>1</v>
      </c>
      <c r="F877" s="59">
        <v>44</v>
      </c>
      <c r="G877" s="11">
        <v>1694546</v>
      </c>
      <c r="H877" s="44" t="s">
        <v>520</v>
      </c>
      <c r="I877" s="44" t="s">
        <v>521</v>
      </c>
      <c r="J877" s="44" t="s">
        <v>35</v>
      </c>
      <c r="K877" s="44">
        <f>O877+O878</f>
        <v>14200000</v>
      </c>
      <c r="L877" s="11">
        <v>111</v>
      </c>
      <c r="M877" s="44" t="s">
        <v>1028</v>
      </c>
      <c r="N877" s="44">
        <v>7100000</v>
      </c>
      <c r="O877" s="44">
        <v>7100000</v>
      </c>
      <c r="P877" s="47" t="s">
        <v>37</v>
      </c>
      <c r="Q877" s="47"/>
      <c r="R877" s="11"/>
      <c r="S877" s="11" t="s">
        <v>184</v>
      </c>
      <c r="T877" s="47" t="s">
        <v>1065</v>
      </c>
      <c r="U877" s="11" t="s">
        <v>40</v>
      </c>
      <c r="V877" s="11" t="s">
        <v>41</v>
      </c>
      <c r="W877" s="11" t="s">
        <v>42</v>
      </c>
      <c r="X877" s="11">
        <v>1999</v>
      </c>
      <c r="Y877" s="11">
        <v>20</v>
      </c>
      <c r="Z877" s="11" t="s">
        <v>687</v>
      </c>
      <c r="AA877" s="45" t="s">
        <v>522</v>
      </c>
      <c r="AB877" s="46">
        <v>36441</v>
      </c>
      <c r="AC877" s="45"/>
      <c r="AD877" s="47" t="s">
        <v>102</v>
      </c>
      <c r="AE877" s="47"/>
    </row>
    <row r="878" spans="1:31" s="58" customFormat="1" ht="15" customHeight="1" x14ac:dyDescent="0.25">
      <c r="A878" s="11">
        <v>2025</v>
      </c>
      <c r="B878" s="11">
        <v>12</v>
      </c>
      <c r="C878" s="11">
        <v>12</v>
      </c>
      <c r="D878" s="11">
        <v>16</v>
      </c>
      <c r="E878" s="11">
        <v>1</v>
      </c>
      <c r="F878" s="59">
        <v>44</v>
      </c>
      <c r="G878" s="11">
        <v>1694546</v>
      </c>
      <c r="H878" s="44" t="s">
        <v>520</v>
      </c>
      <c r="I878" s="44" t="s">
        <v>521</v>
      </c>
      <c r="J878" s="44" t="s">
        <v>35</v>
      </c>
      <c r="K878" s="44"/>
      <c r="L878" s="11">
        <v>114</v>
      </c>
      <c r="M878" s="44" t="s">
        <v>1028</v>
      </c>
      <c r="N878" s="44">
        <v>7100000</v>
      </c>
      <c r="O878" s="44">
        <v>7100000</v>
      </c>
      <c r="P878" s="47" t="s">
        <v>1481</v>
      </c>
      <c r="Q878" s="47"/>
      <c r="R878" s="11"/>
      <c r="S878" s="11" t="s">
        <v>184</v>
      </c>
      <c r="T878" s="47" t="s">
        <v>1065</v>
      </c>
      <c r="U878" s="11" t="s">
        <v>40</v>
      </c>
      <c r="V878" s="11" t="s">
        <v>41</v>
      </c>
      <c r="W878" s="11" t="s">
        <v>42</v>
      </c>
      <c r="X878" s="11">
        <v>1999</v>
      </c>
      <c r="Y878" s="11">
        <v>20</v>
      </c>
      <c r="Z878" s="11" t="s">
        <v>687</v>
      </c>
      <c r="AA878" s="45" t="s">
        <v>522</v>
      </c>
      <c r="AB878" s="46">
        <v>36441</v>
      </c>
      <c r="AC878" s="45"/>
      <c r="AD878" s="47" t="s">
        <v>102</v>
      </c>
      <c r="AE878" s="47"/>
    </row>
    <row r="879" spans="1:31" s="58" customFormat="1" ht="13.15" customHeight="1" x14ac:dyDescent="0.25">
      <c r="A879" s="11">
        <v>2025</v>
      </c>
      <c r="B879" s="11">
        <v>12</v>
      </c>
      <c r="C879" s="11">
        <v>12</v>
      </c>
      <c r="D879" s="11">
        <v>16</v>
      </c>
      <c r="E879" s="11">
        <v>1</v>
      </c>
      <c r="F879" s="59">
        <v>44</v>
      </c>
      <c r="G879" s="11">
        <v>3172287</v>
      </c>
      <c r="H879" s="44" t="s">
        <v>523</v>
      </c>
      <c r="I879" s="44" t="s">
        <v>524</v>
      </c>
      <c r="J879" s="44" t="s">
        <v>35</v>
      </c>
      <c r="K879" s="44">
        <f>O879+O880+O881+O882+O883+O884</f>
        <v>7389285</v>
      </c>
      <c r="L879" s="11">
        <v>111</v>
      </c>
      <c r="M879" s="44" t="s">
        <v>764</v>
      </c>
      <c r="N879" s="57">
        <v>2798309</v>
      </c>
      <c r="O879" s="57">
        <v>2798309</v>
      </c>
      <c r="P879" s="47" t="s">
        <v>49</v>
      </c>
      <c r="Q879" s="47"/>
      <c r="R879" s="11"/>
      <c r="S879" s="11" t="s">
        <v>685</v>
      </c>
      <c r="T879" s="47" t="s">
        <v>1055</v>
      </c>
      <c r="U879" s="11" t="s">
        <v>40</v>
      </c>
      <c r="V879" s="11" t="s">
        <v>41</v>
      </c>
      <c r="W879" s="11" t="s">
        <v>42</v>
      </c>
      <c r="X879" s="11">
        <v>2009</v>
      </c>
      <c r="Y879" s="11">
        <v>1</v>
      </c>
      <c r="Z879" s="11" t="s">
        <v>845</v>
      </c>
      <c r="AA879" s="45" t="s">
        <v>525</v>
      </c>
      <c r="AB879" s="46">
        <v>40003</v>
      </c>
      <c r="AC879" s="45"/>
      <c r="AD879" s="47" t="s">
        <v>102</v>
      </c>
      <c r="AE879" s="47"/>
    </row>
    <row r="880" spans="1:31" s="58" customFormat="1" ht="13.15" customHeight="1" x14ac:dyDescent="0.25">
      <c r="A880" s="11">
        <v>2025</v>
      </c>
      <c r="B880" s="11">
        <v>12</v>
      </c>
      <c r="C880" s="11">
        <v>12</v>
      </c>
      <c r="D880" s="11">
        <v>16</v>
      </c>
      <c r="E880" s="11">
        <v>1</v>
      </c>
      <c r="F880" s="59">
        <v>44</v>
      </c>
      <c r="G880" s="11">
        <v>3172287</v>
      </c>
      <c r="H880" s="44" t="s">
        <v>523</v>
      </c>
      <c r="I880" s="44" t="s">
        <v>524</v>
      </c>
      <c r="J880" s="44" t="s">
        <v>35</v>
      </c>
      <c r="K880" s="44"/>
      <c r="L880" s="11">
        <v>133</v>
      </c>
      <c r="M880" s="44" t="s">
        <v>764</v>
      </c>
      <c r="N880" s="57">
        <v>839493</v>
      </c>
      <c r="O880" s="57">
        <v>839493</v>
      </c>
      <c r="P880" s="47" t="s">
        <v>53</v>
      </c>
      <c r="Q880" s="47"/>
      <c r="R880" s="11"/>
      <c r="S880" s="11" t="s">
        <v>685</v>
      </c>
      <c r="T880" s="47" t="s">
        <v>1055</v>
      </c>
      <c r="U880" s="11" t="s">
        <v>40</v>
      </c>
      <c r="V880" s="11" t="s">
        <v>41</v>
      </c>
      <c r="W880" s="11" t="s">
        <v>42</v>
      </c>
      <c r="X880" s="11">
        <v>2009</v>
      </c>
      <c r="Y880" s="11">
        <v>1</v>
      </c>
      <c r="Z880" s="11" t="s">
        <v>845</v>
      </c>
      <c r="AA880" s="45" t="s">
        <v>525</v>
      </c>
      <c r="AB880" s="46">
        <v>40003</v>
      </c>
      <c r="AC880" s="45"/>
      <c r="AD880" s="47" t="s">
        <v>102</v>
      </c>
      <c r="AE880" s="47"/>
    </row>
    <row r="881" spans="1:31" s="58" customFormat="1" ht="13.15" customHeight="1" x14ac:dyDescent="0.25">
      <c r="A881" s="11">
        <v>2025</v>
      </c>
      <c r="B881" s="11">
        <v>12</v>
      </c>
      <c r="C881" s="11">
        <v>12</v>
      </c>
      <c r="D881" s="11">
        <v>16</v>
      </c>
      <c r="E881" s="11">
        <v>1</v>
      </c>
      <c r="F881" s="59">
        <v>44</v>
      </c>
      <c r="G881" s="11">
        <v>3172287</v>
      </c>
      <c r="H881" s="44" t="s">
        <v>523</v>
      </c>
      <c r="I881" s="44" t="s">
        <v>524</v>
      </c>
      <c r="J881" s="44" t="s">
        <v>35</v>
      </c>
      <c r="K881" s="44"/>
      <c r="L881" s="11">
        <v>114</v>
      </c>
      <c r="M881" s="44" t="s">
        <v>764</v>
      </c>
      <c r="N881" s="57">
        <v>2798309</v>
      </c>
      <c r="O881" s="57">
        <v>2798309</v>
      </c>
      <c r="P881" s="47" t="s">
        <v>1481</v>
      </c>
      <c r="Q881" s="47"/>
      <c r="R881" s="11"/>
      <c r="S881" s="11" t="s">
        <v>685</v>
      </c>
      <c r="T881" s="47" t="s">
        <v>1055</v>
      </c>
      <c r="U881" s="11" t="s">
        <v>40</v>
      </c>
      <c r="V881" s="11" t="s">
        <v>41</v>
      </c>
      <c r="W881" s="11" t="s">
        <v>42</v>
      </c>
      <c r="X881" s="11">
        <v>2009</v>
      </c>
      <c r="Y881" s="11">
        <v>1</v>
      </c>
      <c r="Z881" s="11" t="s">
        <v>845</v>
      </c>
      <c r="AA881" s="45" t="s">
        <v>525</v>
      </c>
      <c r="AB881" s="46">
        <v>40003</v>
      </c>
      <c r="AC881" s="45"/>
      <c r="AD881" s="47" t="s">
        <v>102</v>
      </c>
      <c r="AE881" s="47"/>
    </row>
    <row r="882" spans="1:31" s="58" customFormat="1" ht="13.15" customHeight="1" x14ac:dyDescent="0.25">
      <c r="A882" s="11">
        <v>2025</v>
      </c>
      <c r="B882" s="11">
        <v>12</v>
      </c>
      <c r="C882" s="11">
        <v>12</v>
      </c>
      <c r="D882" s="11">
        <v>16</v>
      </c>
      <c r="E882" s="11">
        <v>1</v>
      </c>
      <c r="F882" s="59">
        <v>44</v>
      </c>
      <c r="G882" s="11">
        <v>3172287</v>
      </c>
      <c r="H882" s="44" t="s">
        <v>523</v>
      </c>
      <c r="I882" s="44" t="s">
        <v>524</v>
      </c>
      <c r="J882" s="44" t="s">
        <v>35</v>
      </c>
      <c r="K882" s="44"/>
      <c r="L882" s="11">
        <v>133</v>
      </c>
      <c r="M882" s="44" t="s">
        <v>764</v>
      </c>
      <c r="N882" s="57">
        <v>839493</v>
      </c>
      <c r="O882" s="57">
        <v>839493</v>
      </c>
      <c r="P882" s="47" t="s">
        <v>1506</v>
      </c>
      <c r="Q882" s="47"/>
      <c r="R882" s="11"/>
      <c r="S882" s="11" t="s">
        <v>685</v>
      </c>
      <c r="T882" s="47" t="s">
        <v>1055</v>
      </c>
      <c r="U882" s="11" t="s">
        <v>40</v>
      </c>
      <c r="V882" s="11" t="s">
        <v>41</v>
      </c>
      <c r="W882" s="11" t="s">
        <v>42</v>
      </c>
      <c r="X882" s="11">
        <v>2009</v>
      </c>
      <c r="Y882" s="11">
        <v>1</v>
      </c>
      <c r="Z882" s="11" t="s">
        <v>845</v>
      </c>
      <c r="AA882" s="45" t="s">
        <v>525</v>
      </c>
      <c r="AB882" s="46">
        <v>40003</v>
      </c>
      <c r="AC882" s="45"/>
      <c r="AD882" s="47" t="s">
        <v>102</v>
      </c>
      <c r="AE882" s="47"/>
    </row>
    <row r="883" spans="1:31" s="58" customFormat="1" ht="13.15" customHeight="1" x14ac:dyDescent="0.25">
      <c r="A883" s="11">
        <v>2025</v>
      </c>
      <c r="B883" s="11">
        <v>12</v>
      </c>
      <c r="C883" s="11">
        <v>12</v>
      </c>
      <c r="D883" s="11">
        <v>16</v>
      </c>
      <c r="E883" s="11">
        <v>1</v>
      </c>
      <c r="F883" s="59">
        <v>44</v>
      </c>
      <c r="G883" s="11">
        <v>3172287</v>
      </c>
      <c r="H883" s="44" t="s">
        <v>523</v>
      </c>
      <c r="I883" s="44" t="s">
        <v>524</v>
      </c>
      <c r="J883" s="44" t="s">
        <v>35</v>
      </c>
      <c r="K883" s="44"/>
      <c r="L883" s="11">
        <v>123</v>
      </c>
      <c r="M883" s="44" t="s">
        <v>764</v>
      </c>
      <c r="N883" s="57">
        <v>104937</v>
      </c>
      <c r="O883" s="57">
        <v>104937</v>
      </c>
      <c r="P883" s="47" t="s">
        <v>1510</v>
      </c>
      <c r="Q883" s="47"/>
      <c r="R883" s="11"/>
      <c r="S883" s="11" t="s">
        <v>685</v>
      </c>
      <c r="T883" s="47" t="s">
        <v>1055</v>
      </c>
      <c r="U883" s="11" t="s">
        <v>40</v>
      </c>
      <c r="V883" s="11" t="s">
        <v>41</v>
      </c>
      <c r="W883" s="11" t="s">
        <v>42</v>
      </c>
      <c r="X883" s="11">
        <v>2009</v>
      </c>
      <c r="Y883" s="11">
        <v>1</v>
      </c>
      <c r="Z883" s="11" t="s">
        <v>845</v>
      </c>
      <c r="AA883" s="45" t="s">
        <v>525</v>
      </c>
      <c r="AB883" s="46">
        <v>40003</v>
      </c>
      <c r="AC883" s="45"/>
      <c r="AD883" s="47" t="s">
        <v>102</v>
      </c>
      <c r="AE883" s="47"/>
    </row>
    <row r="884" spans="1:31" s="58" customFormat="1" ht="13.15" customHeight="1" x14ac:dyDescent="0.25">
      <c r="A884" s="11">
        <v>2025</v>
      </c>
      <c r="B884" s="11">
        <v>12</v>
      </c>
      <c r="C884" s="11">
        <v>12</v>
      </c>
      <c r="D884" s="11">
        <v>16</v>
      </c>
      <c r="E884" s="11">
        <v>1</v>
      </c>
      <c r="F884" s="59">
        <v>44</v>
      </c>
      <c r="G884" s="11">
        <v>3172287</v>
      </c>
      <c r="H884" s="44" t="s">
        <v>523</v>
      </c>
      <c r="I884" s="44" t="s">
        <v>524</v>
      </c>
      <c r="J884" s="44" t="s">
        <v>35</v>
      </c>
      <c r="K884" s="44"/>
      <c r="L884" s="11">
        <v>123</v>
      </c>
      <c r="M884" s="44" t="s">
        <v>764</v>
      </c>
      <c r="N884" s="57">
        <v>8744</v>
      </c>
      <c r="O884" s="57">
        <v>8744</v>
      </c>
      <c r="P884" s="47" t="s">
        <v>1517</v>
      </c>
      <c r="Q884" s="47"/>
      <c r="R884" s="11"/>
      <c r="S884" s="11" t="s">
        <v>685</v>
      </c>
      <c r="T884" s="47" t="s">
        <v>1055</v>
      </c>
      <c r="U884" s="11" t="s">
        <v>40</v>
      </c>
      <c r="V884" s="11" t="s">
        <v>41</v>
      </c>
      <c r="W884" s="11" t="s">
        <v>42</v>
      </c>
      <c r="X884" s="11">
        <v>2009</v>
      </c>
      <c r="Y884" s="11">
        <v>1</v>
      </c>
      <c r="Z884" s="11" t="s">
        <v>845</v>
      </c>
      <c r="AA884" s="45" t="s">
        <v>525</v>
      </c>
      <c r="AB884" s="46">
        <v>40003</v>
      </c>
      <c r="AC884" s="45"/>
      <c r="AD884" s="47" t="s">
        <v>102</v>
      </c>
      <c r="AE884" s="47"/>
    </row>
    <row r="885" spans="1:31" s="58" customFormat="1" ht="12.75" customHeight="1" x14ac:dyDescent="0.25">
      <c r="A885" s="11">
        <v>2025</v>
      </c>
      <c r="B885" s="11">
        <v>12</v>
      </c>
      <c r="C885" s="11">
        <v>12</v>
      </c>
      <c r="D885" s="11">
        <v>16</v>
      </c>
      <c r="E885" s="11">
        <v>1</v>
      </c>
      <c r="F885" s="59">
        <v>44</v>
      </c>
      <c r="G885" s="11">
        <v>3912193</v>
      </c>
      <c r="H885" s="44" t="s">
        <v>526</v>
      </c>
      <c r="I885" s="44" t="s">
        <v>527</v>
      </c>
      <c r="J885" s="44" t="s">
        <v>35</v>
      </c>
      <c r="K885" s="44">
        <f>O885+O886</f>
        <v>5596618</v>
      </c>
      <c r="L885" s="11">
        <v>111</v>
      </c>
      <c r="M885" s="44" t="s">
        <v>764</v>
      </c>
      <c r="N885" s="57">
        <v>2798309</v>
      </c>
      <c r="O885" s="57">
        <v>2798309</v>
      </c>
      <c r="P885" s="47" t="s">
        <v>49</v>
      </c>
      <c r="Q885" s="47"/>
      <c r="R885" s="11"/>
      <c r="S885" s="11" t="s">
        <v>752</v>
      </c>
      <c r="T885" s="47" t="s">
        <v>1195</v>
      </c>
      <c r="U885" s="11" t="s">
        <v>40</v>
      </c>
      <c r="V885" s="11" t="s">
        <v>41</v>
      </c>
      <c r="W885" s="11" t="s">
        <v>42</v>
      </c>
      <c r="X885" s="11">
        <v>2018</v>
      </c>
      <c r="Y885" s="11">
        <v>6</v>
      </c>
      <c r="Z885" s="11" t="s">
        <v>845</v>
      </c>
      <c r="AA885" s="45" t="s">
        <v>528</v>
      </c>
      <c r="AB885" s="46">
        <v>43222</v>
      </c>
      <c r="AC885" s="45"/>
      <c r="AD885" s="47" t="s">
        <v>102</v>
      </c>
      <c r="AE885" s="47"/>
    </row>
    <row r="886" spans="1:31" s="58" customFormat="1" ht="12.75" customHeight="1" x14ac:dyDescent="0.25">
      <c r="A886" s="11">
        <v>2025</v>
      </c>
      <c r="B886" s="11">
        <v>12</v>
      </c>
      <c r="C886" s="11">
        <v>12</v>
      </c>
      <c r="D886" s="11">
        <v>16</v>
      </c>
      <c r="E886" s="11">
        <v>1</v>
      </c>
      <c r="F886" s="59">
        <v>44</v>
      </c>
      <c r="G886" s="11">
        <v>3912193</v>
      </c>
      <c r="H886" s="44" t="s">
        <v>526</v>
      </c>
      <c r="I886" s="44" t="s">
        <v>527</v>
      </c>
      <c r="J886" s="44" t="s">
        <v>35</v>
      </c>
      <c r="K886" s="44"/>
      <c r="L886" s="11">
        <v>114</v>
      </c>
      <c r="M886" s="44" t="s">
        <v>764</v>
      </c>
      <c r="N886" s="57">
        <v>2798309</v>
      </c>
      <c r="O886" s="57">
        <v>2798309</v>
      </c>
      <c r="P886" s="47" t="s">
        <v>1481</v>
      </c>
      <c r="Q886" s="47"/>
      <c r="R886" s="11"/>
      <c r="S886" s="11" t="s">
        <v>752</v>
      </c>
      <c r="T886" s="47" t="s">
        <v>1195</v>
      </c>
      <c r="U886" s="11" t="s">
        <v>40</v>
      </c>
      <c r="V886" s="11" t="s">
        <v>41</v>
      </c>
      <c r="W886" s="11" t="s">
        <v>42</v>
      </c>
      <c r="X886" s="11">
        <v>2018</v>
      </c>
      <c r="Y886" s="11">
        <v>6</v>
      </c>
      <c r="Z886" s="11" t="s">
        <v>845</v>
      </c>
      <c r="AA886" s="45" t="s">
        <v>528</v>
      </c>
      <c r="AB886" s="46">
        <v>43222</v>
      </c>
      <c r="AC886" s="45"/>
      <c r="AD886" s="47" t="s">
        <v>102</v>
      </c>
      <c r="AE886" s="47"/>
    </row>
    <row r="887" spans="1:31" s="58" customFormat="1" ht="13.15" customHeight="1" x14ac:dyDescent="0.25">
      <c r="A887" s="11">
        <v>2025</v>
      </c>
      <c r="B887" s="11">
        <v>12</v>
      </c>
      <c r="C887" s="11">
        <v>12</v>
      </c>
      <c r="D887" s="11">
        <v>16</v>
      </c>
      <c r="E887" s="11">
        <v>1</v>
      </c>
      <c r="F887" s="59">
        <v>44</v>
      </c>
      <c r="G887" s="11">
        <v>3972047</v>
      </c>
      <c r="H887" s="44" t="s">
        <v>529</v>
      </c>
      <c r="I887" s="44" t="s">
        <v>530</v>
      </c>
      <c r="J887" s="44" t="s">
        <v>35</v>
      </c>
      <c r="K887" s="44">
        <f>O887+O888+O891+O890+O889+O892</f>
        <v>9748905</v>
      </c>
      <c r="L887" s="11">
        <v>111</v>
      </c>
      <c r="M887" s="44" t="s">
        <v>531</v>
      </c>
      <c r="N887" s="44">
        <v>4300000</v>
      </c>
      <c r="O887" s="44">
        <v>4300000</v>
      </c>
      <c r="P887" s="47" t="s">
        <v>37</v>
      </c>
      <c r="Q887" s="47"/>
      <c r="R887" s="11"/>
      <c r="S887" s="11" t="s">
        <v>263</v>
      </c>
      <c r="T887" s="47" t="s">
        <v>224</v>
      </c>
      <c r="U887" s="11" t="s">
        <v>40</v>
      </c>
      <c r="V887" s="11" t="s">
        <v>41</v>
      </c>
      <c r="W887" s="11" t="s">
        <v>42</v>
      </c>
      <c r="X887" s="11">
        <v>2009</v>
      </c>
      <c r="Y887" s="11">
        <v>31</v>
      </c>
      <c r="Z887" s="11" t="s">
        <v>845</v>
      </c>
      <c r="AA887" s="45" t="s">
        <v>532</v>
      </c>
      <c r="AB887" s="46">
        <v>40003</v>
      </c>
      <c r="AC887" s="45"/>
      <c r="AD887" s="47" t="s">
        <v>102</v>
      </c>
      <c r="AE887" s="47"/>
    </row>
    <row r="888" spans="1:31" s="58" customFormat="1" ht="13.15" customHeight="1" x14ac:dyDescent="0.25">
      <c r="A888" s="11">
        <v>2025</v>
      </c>
      <c r="B888" s="11">
        <v>12</v>
      </c>
      <c r="C888" s="11">
        <v>12</v>
      </c>
      <c r="D888" s="11">
        <v>16</v>
      </c>
      <c r="E888" s="11">
        <v>1</v>
      </c>
      <c r="F888" s="59">
        <v>44</v>
      </c>
      <c r="G888" s="11">
        <v>3972047</v>
      </c>
      <c r="H888" s="44" t="s">
        <v>529</v>
      </c>
      <c r="I888" s="44" t="s">
        <v>530</v>
      </c>
      <c r="J888" s="44" t="s">
        <v>35</v>
      </c>
      <c r="K888" s="44"/>
      <c r="L888" s="11">
        <v>114</v>
      </c>
      <c r="M888" s="44" t="s">
        <v>531</v>
      </c>
      <c r="N888" s="44">
        <v>4300000</v>
      </c>
      <c r="O888" s="44">
        <v>4300000</v>
      </c>
      <c r="P888" s="47" t="s">
        <v>1481</v>
      </c>
      <c r="Q888" s="47"/>
      <c r="R888" s="11"/>
      <c r="S888" s="11" t="s">
        <v>263</v>
      </c>
      <c r="T888" s="47" t="s">
        <v>224</v>
      </c>
      <c r="U888" s="11" t="s">
        <v>40</v>
      </c>
      <c r="V888" s="11" t="s">
        <v>41</v>
      </c>
      <c r="W888" s="11" t="s">
        <v>42</v>
      </c>
      <c r="X888" s="11">
        <v>2009</v>
      </c>
      <c r="Y888" s="11">
        <v>31</v>
      </c>
      <c r="Z888" s="11" t="s">
        <v>845</v>
      </c>
      <c r="AA888" s="45" t="s">
        <v>532</v>
      </c>
      <c r="AB888" s="46">
        <v>40003</v>
      </c>
      <c r="AC888" s="45"/>
      <c r="AD888" s="47" t="s">
        <v>102</v>
      </c>
      <c r="AE888" s="47"/>
    </row>
    <row r="889" spans="1:31" s="58" customFormat="1" ht="13.15" customHeight="1" x14ac:dyDescent="0.25">
      <c r="A889" s="11">
        <v>2025</v>
      </c>
      <c r="B889" s="11">
        <v>12</v>
      </c>
      <c r="C889" s="11">
        <v>12</v>
      </c>
      <c r="D889" s="11">
        <v>16</v>
      </c>
      <c r="E889" s="11">
        <v>1</v>
      </c>
      <c r="F889" s="59">
        <v>44</v>
      </c>
      <c r="G889" s="11">
        <v>3972047</v>
      </c>
      <c r="H889" s="44" t="s">
        <v>529</v>
      </c>
      <c r="I889" s="44" t="s">
        <v>530</v>
      </c>
      <c r="J889" s="44" t="s">
        <v>35</v>
      </c>
      <c r="K889" s="44"/>
      <c r="L889" s="11">
        <v>123</v>
      </c>
      <c r="M889" s="44" t="s">
        <v>531</v>
      </c>
      <c r="N889" s="44">
        <v>406350</v>
      </c>
      <c r="O889" s="44">
        <v>406350</v>
      </c>
      <c r="P889" s="47" t="s">
        <v>1485</v>
      </c>
      <c r="Q889" s="47"/>
      <c r="R889" s="11"/>
      <c r="S889" s="11" t="s">
        <v>263</v>
      </c>
      <c r="T889" s="47" t="s">
        <v>224</v>
      </c>
      <c r="U889" s="11" t="s">
        <v>40</v>
      </c>
      <c r="V889" s="11" t="s">
        <v>41</v>
      </c>
      <c r="W889" s="11" t="s">
        <v>42</v>
      </c>
      <c r="X889" s="11">
        <v>2009</v>
      </c>
      <c r="Y889" s="11">
        <v>31</v>
      </c>
      <c r="Z889" s="11" t="s">
        <v>845</v>
      </c>
      <c r="AA889" s="45" t="s">
        <v>532</v>
      </c>
      <c r="AB889" s="46">
        <v>40003</v>
      </c>
      <c r="AC889" s="45"/>
      <c r="AD889" s="47" t="s">
        <v>102</v>
      </c>
      <c r="AE889" s="47"/>
    </row>
    <row r="890" spans="1:31" s="58" customFormat="1" ht="13.15" customHeight="1" x14ac:dyDescent="0.25">
      <c r="A890" s="11">
        <v>2025</v>
      </c>
      <c r="B890" s="11">
        <v>12</v>
      </c>
      <c r="C890" s="11">
        <v>12</v>
      </c>
      <c r="D890" s="11">
        <v>16</v>
      </c>
      <c r="E890" s="11">
        <v>1</v>
      </c>
      <c r="F890" s="59">
        <v>44</v>
      </c>
      <c r="G890" s="11">
        <v>3972047</v>
      </c>
      <c r="H890" s="44" t="s">
        <v>529</v>
      </c>
      <c r="I890" s="44" t="s">
        <v>530</v>
      </c>
      <c r="J890" s="44" t="s">
        <v>35</v>
      </c>
      <c r="K890" s="44"/>
      <c r="L890" s="11">
        <v>123</v>
      </c>
      <c r="M890" s="44" t="s">
        <v>531</v>
      </c>
      <c r="N890" s="44">
        <v>82237</v>
      </c>
      <c r="O890" s="44">
        <v>82237</v>
      </c>
      <c r="P890" s="47" t="s">
        <v>1518</v>
      </c>
      <c r="Q890" s="47"/>
      <c r="R890" s="11"/>
      <c r="S890" s="11" t="s">
        <v>263</v>
      </c>
      <c r="T890" s="47" t="s">
        <v>224</v>
      </c>
      <c r="U890" s="11" t="s">
        <v>40</v>
      </c>
      <c r="V890" s="11" t="s">
        <v>41</v>
      </c>
      <c r="W890" s="11" t="s">
        <v>42</v>
      </c>
      <c r="X890" s="11">
        <v>2009</v>
      </c>
      <c r="Y890" s="11">
        <v>31</v>
      </c>
      <c r="Z890" s="11" t="s">
        <v>845</v>
      </c>
      <c r="AA890" s="45" t="s">
        <v>532</v>
      </c>
      <c r="AB890" s="46">
        <v>40003</v>
      </c>
      <c r="AC890" s="45"/>
      <c r="AD890" s="47" t="s">
        <v>102</v>
      </c>
      <c r="AE890" s="47"/>
    </row>
    <row r="891" spans="1:31" s="58" customFormat="1" ht="13.15" customHeight="1" x14ac:dyDescent="0.25">
      <c r="A891" s="11">
        <v>2025</v>
      </c>
      <c r="B891" s="11">
        <v>12</v>
      </c>
      <c r="C891" s="11">
        <v>12</v>
      </c>
      <c r="D891" s="11">
        <v>16</v>
      </c>
      <c r="E891" s="11">
        <v>1</v>
      </c>
      <c r="F891" s="59">
        <v>44</v>
      </c>
      <c r="G891" s="11">
        <v>3972047</v>
      </c>
      <c r="H891" s="44" t="s">
        <v>529</v>
      </c>
      <c r="I891" s="44" t="s">
        <v>530</v>
      </c>
      <c r="J891" s="44" t="s">
        <v>35</v>
      </c>
      <c r="K891" s="44"/>
      <c r="L891" s="11">
        <v>123</v>
      </c>
      <c r="M891" s="44" t="s">
        <v>531</v>
      </c>
      <c r="N891" s="44">
        <v>609525</v>
      </c>
      <c r="O891" s="44">
        <v>609525</v>
      </c>
      <c r="P891" s="47" t="s">
        <v>1486</v>
      </c>
      <c r="Q891" s="47"/>
      <c r="R891" s="11"/>
      <c r="S891" s="11" t="s">
        <v>263</v>
      </c>
      <c r="T891" s="47" t="s">
        <v>224</v>
      </c>
      <c r="U891" s="11" t="s">
        <v>40</v>
      </c>
      <c r="V891" s="11" t="s">
        <v>41</v>
      </c>
      <c r="W891" s="11" t="s">
        <v>42</v>
      </c>
      <c r="X891" s="11">
        <v>2009</v>
      </c>
      <c r="Y891" s="11">
        <v>31</v>
      </c>
      <c r="Z891" s="11" t="s">
        <v>845</v>
      </c>
      <c r="AA891" s="45" t="s">
        <v>532</v>
      </c>
      <c r="AB891" s="46">
        <v>40003</v>
      </c>
      <c r="AC891" s="45"/>
      <c r="AD891" s="47" t="s">
        <v>102</v>
      </c>
      <c r="AE891" s="47"/>
    </row>
    <row r="892" spans="1:31" s="58" customFormat="1" ht="13.15" customHeight="1" x14ac:dyDescent="0.25">
      <c r="A892" s="11">
        <v>2025</v>
      </c>
      <c r="B892" s="11">
        <v>12</v>
      </c>
      <c r="C892" s="11">
        <v>12</v>
      </c>
      <c r="D892" s="11">
        <v>16</v>
      </c>
      <c r="E892" s="11">
        <v>1</v>
      </c>
      <c r="F892" s="59">
        <v>44</v>
      </c>
      <c r="G892" s="11">
        <v>3972047</v>
      </c>
      <c r="H892" s="44" t="s">
        <v>529</v>
      </c>
      <c r="I892" s="44" t="s">
        <v>530</v>
      </c>
      <c r="J892" s="44" t="s">
        <v>35</v>
      </c>
      <c r="K892" s="44"/>
      <c r="L892" s="11">
        <v>123</v>
      </c>
      <c r="M892" s="44" t="s">
        <v>531</v>
      </c>
      <c r="N892" s="44">
        <v>50793</v>
      </c>
      <c r="O892" s="44">
        <v>50793</v>
      </c>
      <c r="P892" s="47" t="s">
        <v>1519</v>
      </c>
      <c r="Q892" s="47"/>
      <c r="R892" s="11"/>
      <c r="S892" s="11" t="s">
        <v>263</v>
      </c>
      <c r="T892" s="47" t="s">
        <v>224</v>
      </c>
      <c r="U892" s="11" t="s">
        <v>40</v>
      </c>
      <c r="V892" s="11" t="s">
        <v>41</v>
      </c>
      <c r="W892" s="11" t="s">
        <v>42</v>
      </c>
      <c r="X892" s="11">
        <v>2009</v>
      </c>
      <c r="Y892" s="11">
        <v>31</v>
      </c>
      <c r="Z892" s="11" t="s">
        <v>845</v>
      </c>
      <c r="AA892" s="45" t="s">
        <v>532</v>
      </c>
      <c r="AB892" s="46">
        <v>40003</v>
      </c>
      <c r="AC892" s="45"/>
      <c r="AD892" s="47" t="s">
        <v>102</v>
      </c>
      <c r="AE892" s="47"/>
    </row>
    <row r="893" spans="1:31" s="58" customFormat="1" ht="13.15" customHeight="1" x14ac:dyDescent="0.25">
      <c r="A893" s="11">
        <v>2025</v>
      </c>
      <c r="B893" s="11">
        <v>12</v>
      </c>
      <c r="C893" s="11">
        <v>12</v>
      </c>
      <c r="D893" s="11">
        <v>16</v>
      </c>
      <c r="E893" s="11">
        <v>1</v>
      </c>
      <c r="F893" s="59">
        <v>44</v>
      </c>
      <c r="G893" s="11">
        <v>4004310</v>
      </c>
      <c r="H893" s="44" t="s">
        <v>533</v>
      </c>
      <c r="I893" s="44" t="s">
        <v>534</v>
      </c>
      <c r="J893" s="44" t="s">
        <v>35</v>
      </c>
      <c r="K893" s="44">
        <f>O893+O894</f>
        <v>5596618</v>
      </c>
      <c r="L893" s="11">
        <v>111</v>
      </c>
      <c r="M893" s="44" t="s">
        <v>764</v>
      </c>
      <c r="N893" s="57">
        <v>2798309</v>
      </c>
      <c r="O893" s="57">
        <v>2798309</v>
      </c>
      <c r="P893" s="47" t="s">
        <v>37</v>
      </c>
      <c r="Q893" s="47"/>
      <c r="R893" s="11"/>
      <c r="S893" s="11" t="s">
        <v>685</v>
      </c>
      <c r="T893" s="47" t="s">
        <v>1066</v>
      </c>
      <c r="U893" s="11" t="s">
        <v>40</v>
      </c>
      <c r="V893" s="11" t="s">
        <v>41</v>
      </c>
      <c r="W893" s="11" t="s">
        <v>42</v>
      </c>
      <c r="X893" s="11">
        <v>2011</v>
      </c>
      <c r="Y893" s="11">
        <v>35</v>
      </c>
      <c r="Z893" s="11" t="s">
        <v>687</v>
      </c>
      <c r="AA893" s="45" t="s">
        <v>535</v>
      </c>
      <c r="AB893" s="46">
        <v>40899</v>
      </c>
      <c r="AC893" s="45"/>
      <c r="AD893" s="47" t="s">
        <v>102</v>
      </c>
      <c r="AE893" s="47"/>
    </row>
    <row r="894" spans="1:31" s="58" customFormat="1" ht="13.15" customHeight="1" x14ac:dyDescent="0.25">
      <c r="A894" s="11">
        <v>2025</v>
      </c>
      <c r="B894" s="11">
        <v>12</v>
      </c>
      <c r="C894" s="11">
        <v>12</v>
      </c>
      <c r="D894" s="11">
        <v>16</v>
      </c>
      <c r="E894" s="11">
        <v>1</v>
      </c>
      <c r="F894" s="59">
        <v>44</v>
      </c>
      <c r="G894" s="11">
        <v>4004310</v>
      </c>
      <c r="H894" s="44" t="s">
        <v>533</v>
      </c>
      <c r="I894" s="44" t="s">
        <v>534</v>
      </c>
      <c r="J894" s="44" t="s">
        <v>35</v>
      </c>
      <c r="K894" s="44"/>
      <c r="L894" s="11">
        <v>114</v>
      </c>
      <c r="M894" s="44" t="s">
        <v>764</v>
      </c>
      <c r="N894" s="57">
        <v>2798309</v>
      </c>
      <c r="O894" s="57">
        <v>2798309</v>
      </c>
      <c r="P894" s="47" t="s">
        <v>1481</v>
      </c>
      <c r="Q894" s="47"/>
      <c r="R894" s="11"/>
      <c r="S894" s="11" t="s">
        <v>685</v>
      </c>
      <c r="T894" s="47" t="s">
        <v>1066</v>
      </c>
      <c r="U894" s="11" t="s">
        <v>40</v>
      </c>
      <c r="V894" s="11" t="s">
        <v>41</v>
      </c>
      <c r="W894" s="11" t="s">
        <v>42</v>
      </c>
      <c r="X894" s="11">
        <v>2011</v>
      </c>
      <c r="Y894" s="11">
        <v>35</v>
      </c>
      <c r="Z894" s="11" t="s">
        <v>687</v>
      </c>
      <c r="AA894" s="45" t="s">
        <v>535</v>
      </c>
      <c r="AB894" s="46">
        <v>40899</v>
      </c>
      <c r="AC894" s="45"/>
      <c r="AD894" s="47" t="s">
        <v>102</v>
      </c>
      <c r="AE894" s="47"/>
    </row>
    <row r="895" spans="1:31" s="58" customFormat="1" ht="13.15" customHeight="1" x14ac:dyDescent="0.25">
      <c r="A895" s="11">
        <v>2025</v>
      </c>
      <c r="B895" s="11">
        <v>12</v>
      </c>
      <c r="C895" s="11">
        <v>12</v>
      </c>
      <c r="D895" s="11">
        <v>16</v>
      </c>
      <c r="E895" s="11">
        <v>1</v>
      </c>
      <c r="F895" s="59">
        <v>44</v>
      </c>
      <c r="G895" s="11">
        <v>4153910</v>
      </c>
      <c r="H895" s="44" t="s">
        <v>536</v>
      </c>
      <c r="I895" s="44" t="s">
        <v>537</v>
      </c>
      <c r="J895" s="44" t="s">
        <v>35</v>
      </c>
      <c r="K895" s="44">
        <f>O895+O896</f>
        <v>5596618</v>
      </c>
      <c r="L895" s="11">
        <v>111</v>
      </c>
      <c r="M895" s="44" t="s">
        <v>764</v>
      </c>
      <c r="N895" s="57">
        <v>2798309</v>
      </c>
      <c r="O895" s="57">
        <v>2798309</v>
      </c>
      <c r="P895" s="47" t="s">
        <v>37</v>
      </c>
      <c r="Q895" s="47"/>
      <c r="R895" s="11"/>
      <c r="S895" s="11" t="s">
        <v>685</v>
      </c>
      <c r="T895" s="47" t="s">
        <v>1196</v>
      </c>
      <c r="U895" s="11" t="s">
        <v>40</v>
      </c>
      <c r="V895" s="11" t="s">
        <v>41</v>
      </c>
      <c r="W895" s="11" t="s">
        <v>42</v>
      </c>
      <c r="X895" s="11">
        <v>2014</v>
      </c>
      <c r="Y895" s="11">
        <v>6</v>
      </c>
      <c r="Z895" s="11" t="s">
        <v>845</v>
      </c>
      <c r="AA895" s="45" t="s">
        <v>538</v>
      </c>
      <c r="AB895" s="46">
        <v>39265</v>
      </c>
      <c r="AC895" s="45"/>
      <c r="AD895" s="47" t="s">
        <v>102</v>
      </c>
      <c r="AE895" s="47"/>
    </row>
    <row r="896" spans="1:31" s="58" customFormat="1" ht="13.15" customHeight="1" x14ac:dyDescent="0.25">
      <c r="A896" s="11">
        <v>2025</v>
      </c>
      <c r="B896" s="11">
        <v>12</v>
      </c>
      <c r="C896" s="11">
        <v>12</v>
      </c>
      <c r="D896" s="11">
        <v>16</v>
      </c>
      <c r="E896" s="11">
        <v>1</v>
      </c>
      <c r="F896" s="59">
        <v>44</v>
      </c>
      <c r="G896" s="11">
        <v>4153910</v>
      </c>
      <c r="H896" s="44" t="s">
        <v>536</v>
      </c>
      <c r="I896" s="44" t="s">
        <v>537</v>
      </c>
      <c r="J896" s="44" t="s">
        <v>35</v>
      </c>
      <c r="K896" s="44"/>
      <c r="L896" s="11">
        <v>114</v>
      </c>
      <c r="M896" s="44" t="s">
        <v>764</v>
      </c>
      <c r="N896" s="57">
        <v>2798309</v>
      </c>
      <c r="O896" s="57">
        <v>2798309</v>
      </c>
      <c r="P896" s="47" t="s">
        <v>1481</v>
      </c>
      <c r="Q896" s="47"/>
      <c r="R896" s="11"/>
      <c r="S896" s="11" t="s">
        <v>685</v>
      </c>
      <c r="T896" s="47" t="s">
        <v>1196</v>
      </c>
      <c r="U896" s="11" t="s">
        <v>40</v>
      </c>
      <c r="V896" s="11" t="s">
        <v>41</v>
      </c>
      <c r="W896" s="11" t="s">
        <v>42</v>
      </c>
      <c r="X896" s="11">
        <v>2014</v>
      </c>
      <c r="Y896" s="11">
        <v>6</v>
      </c>
      <c r="Z896" s="11" t="s">
        <v>845</v>
      </c>
      <c r="AA896" s="45" t="s">
        <v>538</v>
      </c>
      <c r="AB896" s="46">
        <v>39265</v>
      </c>
      <c r="AC896" s="45"/>
      <c r="AD896" s="47" t="s">
        <v>102</v>
      </c>
      <c r="AE896" s="47"/>
    </row>
    <row r="897" spans="1:31" s="58" customFormat="1" ht="13.15" customHeight="1" x14ac:dyDescent="0.25">
      <c r="A897" s="11">
        <v>2025</v>
      </c>
      <c r="B897" s="11">
        <v>12</v>
      </c>
      <c r="C897" s="11">
        <v>12</v>
      </c>
      <c r="D897" s="11">
        <v>16</v>
      </c>
      <c r="E897" s="11">
        <v>1</v>
      </c>
      <c r="F897" s="59">
        <v>44</v>
      </c>
      <c r="G897" s="11">
        <v>4313684</v>
      </c>
      <c r="H897" s="44" t="s">
        <v>539</v>
      </c>
      <c r="I897" s="44" t="s">
        <v>540</v>
      </c>
      <c r="J897" s="44" t="s">
        <v>35</v>
      </c>
      <c r="K897" s="44">
        <f>O897+O898</f>
        <v>5596618</v>
      </c>
      <c r="L897" s="11">
        <v>111</v>
      </c>
      <c r="M897" s="44" t="s">
        <v>764</v>
      </c>
      <c r="N897" s="57">
        <v>2798309</v>
      </c>
      <c r="O897" s="57">
        <v>2798309</v>
      </c>
      <c r="P897" s="47" t="s">
        <v>37</v>
      </c>
      <c r="Q897" s="47"/>
      <c r="R897" s="11"/>
      <c r="S897" s="11" t="s">
        <v>685</v>
      </c>
      <c r="T897" s="47" t="s">
        <v>1269</v>
      </c>
      <c r="U897" s="11" t="s">
        <v>40</v>
      </c>
      <c r="V897" s="11" t="s">
        <v>41</v>
      </c>
      <c r="W897" s="11" t="s">
        <v>42</v>
      </c>
      <c r="X897" s="11">
        <v>2009</v>
      </c>
      <c r="Y897" s="11">
        <v>11</v>
      </c>
      <c r="Z897" s="11" t="s">
        <v>687</v>
      </c>
      <c r="AA897" s="45" t="s">
        <v>541</v>
      </c>
      <c r="AB897" s="46">
        <v>39909</v>
      </c>
      <c r="AC897" s="45"/>
      <c r="AD897" s="47" t="s">
        <v>102</v>
      </c>
      <c r="AE897" s="47"/>
    </row>
    <row r="898" spans="1:31" s="58" customFormat="1" ht="13.15" customHeight="1" x14ac:dyDescent="0.25">
      <c r="A898" s="11">
        <v>2025</v>
      </c>
      <c r="B898" s="11">
        <v>12</v>
      </c>
      <c r="C898" s="11">
        <v>12</v>
      </c>
      <c r="D898" s="11">
        <v>16</v>
      </c>
      <c r="E898" s="11">
        <v>1</v>
      </c>
      <c r="F898" s="59">
        <v>44</v>
      </c>
      <c r="G898" s="11">
        <v>4313684</v>
      </c>
      <c r="H898" s="44" t="s">
        <v>539</v>
      </c>
      <c r="I898" s="44" t="s">
        <v>540</v>
      </c>
      <c r="J898" s="44" t="s">
        <v>35</v>
      </c>
      <c r="K898" s="44"/>
      <c r="L898" s="11">
        <v>114</v>
      </c>
      <c r="M898" s="44" t="s">
        <v>764</v>
      </c>
      <c r="N898" s="57">
        <v>2798309</v>
      </c>
      <c r="O898" s="57">
        <v>2798309</v>
      </c>
      <c r="P898" s="47" t="s">
        <v>1481</v>
      </c>
      <c r="Q898" s="47"/>
      <c r="R898" s="11"/>
      <c r="S898" s="11" t="s">
        <v>685</v>
      </c>
      <c r="T898" s="47" t="s">
        <v>1269</v>
      </c>
      <c r="U898" s="11" t="s">
        <v>40</v>
      </c>
      <c r="V898" s="11" t="s">
        <v>41</v>
      </c>
      <c r="W898" s="11" t="s">
        <v>42</v>
      </c>
      <c r="X898" s="11">
        <v>2009</v>
      </c>
      <c r="Y898" s="11">
        <v>11</v>
      </c>
      <c r="Z898" s="11" t="s">
        <v>687</v>
      </c>
      <c r="AA898" s="45" t="s">
        <v>541</v>
      </c>
      <c r="AB898" s="46">
        <v>39909</v>
      </c>
      <c r="AC898" s="45"/>
      <c r="AD898" s="47" t="s">
        <v>102</v>
      </c>
      <c r="AE898" s="47"/>
    </row>
    <row r="899" spans="1:31" s="58" customFormat="1" ht="13.15" customHeight="1" x14ac:dyDescent="0.25">
      <c r="A899" s="11">
        <v>2025</v>
      </c>
      <c r="B899" s="11">
        <v>12</v>
      </c>
      <c r="C899" s="11">
        <v>12</v>
      </c>
      <c r="D899" s="11">
        <v>16</v>
      </c>
      <c r="E899" s="11">
        <v>1</v>
      </c>
      <c r="F899" s="59">
        <v>44</v>
      </c>
      <c r="G899" s="11">
        <v>4967118</v>
      </c>
      <c r="H899" s="44" t="s">
        <v>542</v>
      </c>
      <c r="I899" s="44" t="s">
        <v>543</v>
      </c>
      <c r="J899" s="44" t="s">
        <v>35</v>
      </c>
      <c r="K899" s="44">
        <f>O899+O900</f>
        <v>6000000</v>
      </c>
      <c r="L899" s="11">
        <v>111</v>
      </c>
      <c r="M899" s="44" t="s">
        <v>435</v>
      </c>
      <c r="N899" s="44">
        <v>3000000</v>
      </c>
      <c r="O899" s="44">
        <v>3000000</v>
      </c>
      <c r="P899" s="47" t="s">
        <v>37</v>
      </c>
      <c r="Q899" s="47"/>
      <c r="R899" s="11"/>
      <c r="S899" s="11" t="s">
        <v>685</v>
      </c>
      <c r="T899" s="47" t="s">
        <v>1260</v>
      </c>
      <c r="U899" s="11" t="s">
        <v>40</v>
      </c>
      <c r="V899" s="11" t="s">
        <v>41</v>
      </c>
      <c r="W899" s="11" t="s">
        <v>42</v>
      </c>
      <c r="X899" s="11">
        <v>2016</v>
      </c>
      <c r="Y899" s="11">
        <v>32</v>
      </c>
      <c r="Z899" s="11" t="s">
        <v>687</v>
      </c>
      <c r="AA899" s="45" t="s">
        <v>544</v>
      </c>
      <c r="AB899" s="46">
        <v>42583</v>
      </c>
      <c r="AC899" s="45"/>
      <c r="AD899" s="47" t="s">
        <v>102</v>
      </c>
      <c r="AE899" s="47"/>
    </row>
    <row r="900" spans="1:31" s="58" customFormat="1" ht="13.15" customHeight="1" x14ac:dyDescent="0.25">
      <c r="A900" s="11">
        <v>2025</v>
      </c>
      <c r="B900" s="11">
        <v>12</v>
      </c>
      <c r="C900" s="11">
        <v>12</v>
      </c>
      <c r="D900" s="11">
        <v>16</v>
      </c>
      <c r="E900" s="11">
        <v>1</v>
      </c>
      <c r="F900" s="59">
        <v>44</v>
      </c>
      <c r="G900" s="11">
        <v>4967118</v>
      </c>
      <c r="H900" s="44" t="s">
        <v>542</v>
      </c>
      <c r="I900" s="44" t="s">
        <v>543</v>
      </c>
      <c r="J900" s="44" t="s">
        <v>35</v>
      </c>
      <c r="K900" s="44"/>
      <c r="L900" s="11">
        <v>114</v>
      </c>
      <c r="M900" s="44" t="s">
        <v>435</v>
      </c>
      <c r="N900" s="44">
        <v>3000000</v>
      </c>
      <c r="O900" s="44">
        <v>3000000</v>
      </c>
      <c r="P900" s="47" t="s">
        <v>1481</v>
      </c>
      <c r="Q900" s="47"/>
      <c r="R900" s="11"/>
      <c r="S900" s="11" t="s">
        <v>685</v>
      </c>
      <c r="T900" s="47" t="s">
        <v>1260</v>
      </c>
      <c r="U900" s="11" t="s">
        <v>40</v>
      </c>
      <c r="V900" s="11" t="s">
        <v>41</v>
      </c>
      <c r="W900" s="11" t="s">
        <v>42</v>
      </c>
      <c r="X900" s="11">
        <v>2016</v>
      </c>
      <c r="Y900" s="11">
        <v>32</v>
      </c>
      <c r="Z900" s="11" t="s">
        <v>687</v>
      </c>
      <c r="AA900" s="45" t="s">
        <v>544</v>
      </c>
      <c r="AB900" s="46">
        <v>42583</v>
      </c>
      <c r="AC900" s="45"/>
      <c r="AD900" s="47" t="s">
        <v>102</v>
      </c>
      <c r="AE900" s="47"/>
    </row>
    <row r="901" spans="1:31" s="58" customFormat="1" ht="13.15" customHeight="1" x14ac:dyDescent="0.25">
      <c r="A901" s="11">
        <v>2025</v>
      </c>
      <c r="B901" s="11">
        <v>12</v>
      </c>
      <c r="C901" s="11">
        <v>12</v>
      </c>
      <c r="D901" s="11">
        <v>16</v>
      </c>
      <c r="E901" s="11">
        <v>1</v>
      </c>
      <c r="F901" s="59">
        <v>44</v>
      </c>
      <c r="G901" s="11">
        <v>4974526</v>
      </c>
      <c r="H901" s="44" t="s">
        <v>545</v>
      </c>
      <c r="I901" s="44" t="s">
        <v>546</v>
      </c>
      <c r="J901" s="44" t="s">
        <v>35</v>
      </c>
      <c r="K901" s="44">
        <f>O901+O902+O903+O904+O905</f>
        <v>7293093</v>
      </c>
      <c r="L901" s="11">
        <v>111</v>
      </c>
      <c r="M901" s="44" t="s">
        <v>764</v>
      </c>
      <c r="N901" s="57">
        <v>2798309</v>
      </c>
      <c r="O901" s="57">
        <v>2798309</v>
      </c>
      <c r="P901" s="47" t="s">
        <v>37</v>
      </c>
      <c r="Q901" s="47"/>
      <c r="R901" s="11"/>
      <c r="S901" s="11" t="s">
        <v>752</v>
      </c>
      <c r="T901" s="47" t="s">
        <v>1138</v>
      </c>
      <c r="U901" s="11" t="s">
        <v>40</v>
      </c>
      <c r="V901" s="11" t="s">
        <v>41</v>
      </c>
      <c r="W901" s="11" t="s">
        <v>42</v>
      </c>
      <c r="X901" s="11">
        <v>2017</v>
      </c>
      <c r="Y901" s="11">
        <v>1</v>
      </c>
      <c r="Z901" s="11" t="s">
        <v>687</v>
      </c>
      <c r="AA901" s="45" t="s">
        <v>547</v>
      </c>
      <c r="AB901" s="46">
        <v>43222</v>
      </c>
      <c r="AC901" s="45"/>
      <c r="AD901" s="47" t="s">
        <v>102</v>
      </c>
      <c r="AE901" s="47"/>
    </row>
    <row r="902" spans="1:31" s="58" customFormat="1" ht="13.15" customHeight="1" x14ac:dyDescent="0.25">
      <c r="A902" s="11">
        <v>2025</v>
      </c>
      <c r="B902" s="11">
        <v>12</v>
      </c>
      <c r="C902" s="11">
        <v>12</v>
      </c>
      <c r="D902" s="11">
        <v>16</v>
      </c>
      <c r="E902" s="11">
        <v>1</v>
      </c>
      <c r="F902" s="59">
        <v>44</v>
      </c>
      <c r="G902" s="11">
        <v>4974526</v>
      </c>
      <c r="H902" s="44" t="s">
        <v>545</v>
      </c>
      <c r="I902" s="44" t="s">
        <v>546</v>
      </c>
      <c r="J902" s="44" t="s">
        <v>35</v>
      </c>
      <c r="K902" s="44"/>
      <c r="L902" s="11">
        <v>133</v>
      </c>
      <c r="M902" s="44" t="s">
        <v>764</v>
      </c>
      <c r="N902" s="57">
        <v>839493</v>
      </c>
      <c r="O902" s="57">
        <v>839493</v>
      </c>
      <c r="P902" s="47" t="s">
        <v>53</v>
      </c>
      <c r="Q902" s="47"/>
      <c r="R902" s="11"/>
      <c r="S902" s="11" t="s">
        <v>752</v>
      </c>
      <c r="T902" s="47" t="s">
        <v>1138</v>
      </c>
      <c r="U902" s="11" t="s">
        <v>40</v>
      </c>
      <c r="V902" s="11" t="s">
        <v>41</v>
      </c>
      <c r="W902" s="11" t="s">
        <v>42</v>
      </c>
      <c r="X902" s="11">
        <v>2017</v>
      </c>
      <c r="Y902" s="11">
        <v>1</v>
      </c>
      <c r="Z902" s="11" t="s">
        <v>687</v>
      </c>
      <c r="AA902" s="45" t="s">
        <v>547</v>
      </c>
      <c r="AB902" s="46">
        <v>43222</v>
      </c>
      <c r="AC902" s="45"/>
      <c r="AD902" s="47" t="s">
        <v>102</v>
      </c>
      <c r="AE902" s="47"/>
    </row>
    <row r="903" spans="1:31" s="58" customFormat="1" ht="13.15" customHeight="1" x14ac:dyDescent="0.25">
      <c r="A903" s="11">
        <v>2025</v>
      </c>
      <c r="B903" s="11">
        <v>12</v>
      </c>
      <c r="C903" s="11">
        <v>12</v>
      </c>
      <c r="D903" s="11">
        <v>16</v>
      </c>
      <c r="E903" s="11">
        <v>1</v>
      </c>
      <c r="F903" s="59">
        <v>44</v>
      </c>
      <c r="G903" s="11">
        <v>4974526</v>
      </c>
      <c r="H903" s="44" t="s">
        <v>545</v>
      </c>
      <c r="I903" s="44" t="s">
        <v>546</v>
      </c>
      <c r="J903" s="44" t="s">
        <v>35</v>
      </c>
      <c r="K903" s="44"/>
      <c r="L903" s="11">
        <v>114</v>
      </c>
      <c r="M903" s="44" t="s">
        <v>764</v>
      </c>
      <c r="N903" s="57">
        <v>2798309</v>
      </c>
      <c r="O903" s="57">
        <v>2798309</v>
      </c>
      <c r="P903" s="47" t="s">
        <v>1481</v>
      </c>
      <c r="Q903" s="47"/>
      <c r="R903" s="11"/>
      <c r="S903" s="11" t="s">
        <v>752</v>
      </c>
      <c r="T903" s="47" t="s">
        <v>1138</v>
      </c>
      <c r="U903" s="11" t="s">
        <v>40</v>
      </c>
      <c r="V903" s="11" t="s">
        <v>41</v>
      </c>
      <c r="W903" s="11" t="s">
        <v>42</v>
      </c>
      <c r="X903" s="11">
        <v>2017</v>
      </c>
      <c r="Y903" s="11">
        <v>1</v>
      </c>
      <c r="Z903" s="11" t="s">
        <v>687</v>
      </c>
      <c r="AA903" s="45" t="s">
        <v>547</v>
      </c>
      <c r="AB903" s="46">
        <v>43222</v>
      </c>
      <c r="AC903" s="45"/>
      <c r="AD903" s="47" t="s">
        <v>102</v>
      </c>
      <c r="AE903" s="47"/>
    </row>
    <row r="904" spans="1:31" s="58" customFormat="1" ht="13.15" customHeight="1" x14ac:dyDescent="0.25">
      <c r="A904" s="11">
        <v>2025</v>
      </c>
      <c r="B904" s="11">
        <v>12</v>
      </c>
      <c r="C904" s="11">
        <v>12</v>
      </c>
      <c r="D904" s="11">
        <v>16</v>
      </c>
      <c r="E904" s="11">
        <v>1</v>
      </c>
      <c r="F904" s="59">
        <v>44</v>
      </c>
      <c r="G904" s="11">
        <v>4974526</v>
      </c>
      <c r="H904" s="44" t="s">
        <v>545</v>
      </c>
      <c r="I904" s="44" t="s">
        <v>546</v>
      </c>
      <c r="J904" s="44" t="s">
        <v>35</v>
      </c>
      <c r="K904" s="44"/>
      <c r="L904" s="11">
        <v>133</v>
      </c>
      <c r="M904" s="44" t="s">
        <v>764</v>
      </c>
      <c r="N904" s="57">
        <v>839493</v>
      </c>
      <c r="O904" s="57">
        <v>839493</v>
      </c>
      <c r="P904" s="47" t="s">
        <v>1506</v>
      </c>
      <c r="Q904" s="47"/>
      <c r="R904" s="11"/>
      <c r="S904" s="11" t="s">
        <v>752</v>
      </c>
      <c r="T904" s="47" t="s">
        <v>1138</v>
      </c>
      <c r="U904" s="11" t="s">
        <v>40</v>
      </c>
      <c r="V904" s="11" t="s">
        <v>41</v>
      </c>
      <c r="W904" s="11" t="s">
        <v>42</v>
      </c>
      <c r="X904" s="11">
        <v>2017</v>
      </c>
      <c r="Y904" s="11">
        <v>1</v>
      </c>
      <c r="Z904" s="11" t="s">
        <v>687</v>
      </c>
      <c r="AA904" s="45" t="s">
        <v>547</v>
      </c>
      <c r="AB904" s="46">
        <v>43222</v>
      </c>
      <c r="AC904" s="45"/>
      <c r="AD904" s="47" t="s">
        <v>102</v>
      </c>
      <c r="AE904" s="47"/>
    </row>
    <row r="905" spans="1:31" s="58" customFormat="1" ht="13.15" customHeight="1" x14ac:dyDescent="0.25">
      <c r="A905" s="11">
        <v>2025</v>
      </c>
      <c r="B905" s="11">
        <v>12</v>
      </c>
      <c r="C905" s="11">
        <v>12</v>
      </c>
      <c r="D905" s="11">
        <v>16</v>
      </c>
      <c r="E905" s="11">
        <v>1</v>
      </c>
      <c r="F905" s="59">
        <v>44</v>
      </c>
      <c r="G905" s="11">
        <v>4974526</v>
      </c>
      <c r="H905" s="44" t="s">
        <v>545</v>
      </c>
      <c r="I905" s="44" t="s">
        <v>546</v>
      </c>
      <c r="J905" s="44" t="s">
        <v>35</v>
      </c>
      <c r="K905" s="44"/>
      <c r="L905" s="11">
        <v>123</v>
      </c>
      <c r="M905" s="44" t="s">
        <v>764</v>
      </c>
      <c r="N905" s="57">
        <v>17489</v>
      </c>
      <c r="O905" s="57">
        <v>17489</v>
      </c>
      <c r="P905" s="47" t="s">
        <v>1520</v>
      </c>
      <c r="Q905" s="47"/>
      <c r="R905" s="11"/>
      <c r="S905" s="11" t="s">
        <v>752</v>
      </c>
      <c r="T905" s="47" t="s">
        <v>1138</v>
      </c>
      <c r="U905" s="11" t="s">
        <v>40</v>
      </c>
      <c r="V905" s="11" t="s">
        <v>41</v>
      </c>
      <c r="W905" s="11" t="s">
        <v>42</v>
      </c>
      <c r="X905" s="11">
        <v>2017</v>
      </c>
      <c r="Y905" s="11">
        <v>1</v>
      </c>
      <c r="Z905" s="11" t="s">
        <v>687</v>
      </c>
      <c r="AA905" s="45" t="s">
        <v>547</v>
      </c>
      <c r="AB905" s="46">
        <v>43222</v>
      </c>
      <c r="AC905" s="45"/>
      <c r="AD905" s="47" t="s">
        <v>102</v>
      </c>
      <c r="AE905" s="47"/>
    </row>
    <row r="906" spans="1:31" s="58" customFormat="1" ht="13.15" customHeight="1" x14ac:dyDescent="0.25">
      <c r="A906" s="11">
        <v>2025</v>
      </c>
      <c r="B906" s="11">
        <v>12</v>
      </c>
      <c r="C906" s="11">
        <v>12</v>
      </c>
      <c r="D906" s="11">
        <v>16</v>
      </c>
      <c r="E906" s="11">
        <v>1</v>
      </c>
      <c r="F906" s="59">
        <v>44</v>
      </c>
      <c r="G906" s="11">
        <v>5035892</v>
      </c>
      <c r="H906" s="44" t="s">
        <v>548</v>
      </c>
      <c r="I906" s="44" t="s">
        <v>549</v>
      </c>
      <c r="J906" s="44" t="s">
        <v>35</v>
      </c>
      <c r="K906" s="44">
        <f>O906+O907</f>
        <v>5596618</v>
      </c>
      <c r="L906" s="11">
        <v>111</v>
      </c>
      <c r="M906" s="44" t="s">
        <v>764</v>
      </c>
      <c r="N906" s="57">
        <v>2798309</v>
      </c>
      <c r="O906" s="57">
        <v>2798309</v>
      </c>
      <c r="P906" s="47" t="s">
        <v>37</v>
      </c>
      <c r="Q906" s="47"/>
      <c r="R906" s="11"/>
      <c r="S906" s="11" t="s">
        <v>752</v>
      </c>
      <c r="T906" s="47" t="s">
        <v>1195</v>
      </c>
      <c r="U906" s="11" t="s">
        <v>40</v>
      </c>
      <c r="V906" s="11" t="s">
        <v>41</v>
      </c>
      <c r="W906" s="11" t="s">
        <v>42</v>
      </c>
      <c r="X906" s="11">
        <v>2018</v>
      </c>
      <c r="Y906" s="11">
        <v>6</v>
      </c>
      <c r="Z906" s="11" t="s">
        <v>845</v>
      </c>
      <c r="AA906" s="45" t="s">
        <v>550</v>
      </c>
      <c r="AB906" s="46">
        <v>43136</v>
      </c>
      <c r="AC906" s="45"/>
      <c r="AD906" s="47" t="s">
        <v>102</v>
      </c>
      <c r="AE906" s="47"/>
    </row>
    <row r="907" spans="1:31" s="58" customFormat="1" ht="13.15" customHeight="1" x14ac:dyDescent="0.25">
      <c r="A907" s="11">
        <v>2025</v>
      </c>
      <c r="B907" s="11">
        <v>12</v>
      </c>
      <c r="C907" s="11">
        <v>12</v>
      </c>
      <c r="D907" s="11">
        <v>16</v>
      </c>
      <c r="E907" s="11">
        <v>1</v>
      </c>
      <c r="F907" s="59">
        <v>44</v>
      </c>
      <c r="G907" s="11">
        <v>5035892</v>
      </c>
      <c r="H907" s="44" t="s">
        <v>548</v>
      </c>
      <c r="I907" s="44" t="s">
        <v>549</v>
      </c>
      <c r="J907" s="44" t="s">
        <v>35</v>
      </c>
      <c r="K907" s="44"/>
      <c r="L907" s="11">
        <v>114</v>
      </c>
      <c r="M907" s="44" t="s">
        <v>764</v>
      </c>
      <c r="N907" s="57">
        <v>2798309</v>
      </c>
      <c r="O907" s="57">
        <v>2798309</v>
      </c>
      <c r="P907" s="47" t="s">
        <v>1481</v>
      </c>
      <c r="Q907" s="47"/>
      <c r="R907" s="11"/>
      <c r="S907" s="11" t="s">
        <v>752</v>
      </c>
      <c r="T907" s="47" t="s">
        <v>1195</v>
      </c>
      <c r="U907" s="11" t="s">
        <v>40</v>
      </c>
      <c r="V907" s="11" t="s">
        <v>41</v>
      </c>
      <c r="W907" s="11" t="s">
        <v>42</v>
      </c>
      <c r="X907" s="11">
        <v>2018</v>
      </c>
      <c r="Y907" s="11">
        <v>6</v>
      </c>
      <c r="Z907" s="11" t="s">
        <v>845</v>
      </c>
      <c r="AA907" s="45" t="s">
        <v>550</v>
      </c>
      <c r="AB907" s="46">
        <v>43136</v>
      </c>
      <c r="AC907" s="45"/>
      <c r="AD907" s="47" t="s">
        <v>102</v>
      </c>
      <c r="AE907" s="47"/>
    </row>
    <row r="908" spans="1:31" s="58" customFormat="1" ht="13.15" customHeight="1" x14ac:dyDescent="0.25">
      <c r="A908" s="11">
        <v>2025</v>
      </c>
      <c r="B908" s="11">
        <v>12</v>
      </c>
      <c r="C908" s="11">
        <v>12</v>
      </c>
      <c r="D908" s="11">
        <v>16</v>
      </c>
      <c r="E908" s="11">
        <v>1</v>
      </c>
      <c r="F908" s="59">
        <v>45</v>
      </c>
      <c r="G908" s="11">
        <v>839149</v>
      </c>
      <c r="H908" s="44" t="s">
        <v>1270</v>
      </c>
      <c r="I908" s="44" t="s">
        <v>1271</v>
      </c>
      <c r="J908" s="44" t="s">
        <v>35</v>
      </c>
      <c r="K908" s="44">
        <f>O908+O909</f>
        <v>5596618</v>
      </c>
      <c r="L908" s="11">
        <v>111</v>
      </c>
      <c r="M908" s="44" t="s">
        <v>588</v>
      </c>
      <c r="N908" s="57">
        <v>2798309</v>
      </c>
      <c r="O908" s="57">
        <v>2798309</v>
      </c>
      <c r="P908" s="47" t="s">
        <v>37</v>
      </c>
      <c r="Q908" s="47"/>
      <c r="R908" s="11"/>
      <c r="S908" s="11" t="s">
        <v>685</v>
      </c>
      <c r="T908" s="47" t="s">
        <v>1272</v>
      </c>
      <c r="U908" s="11" t="s">
        <v>40</v>
      </c>
      <c r="V908" s="11" t="s">
        <v>41</v>
      </c>
      <c r="W908" s="11" t="s">
        <v>42</v>
      </c>
      <c r="X908" s="11">
        <v>1987</v>
      </c>
      <c r="Y908" s="11">
        <v>38</v>
      </c>
      <c r="Z908" s="11" t="s">
        <v>687</v>
      </c>
      <c r="AA908" s="45" t="s">
        <v>551</v>
      </c>
      <c r="AB908" s="46">
        <v>31798</v>
      </c>
      <c r="AC908" s="45"/>
      <c r="AD908" s="47" t="s">
        <v>102</v>
      </c>
      <c r="AE908" s="47"/>
    </row>
    <row r="909" spans="1:31" s="58" customFormat="1" ht="13.15" customHeight="1" x14ac:dyDescent="0.25">
      <c r="A909" s="11">
        <v>2025</v>
      </c>
      <c r="B909" s="11">
        <v>12</v>
      </c>
      <c r="C909" s="11">
        <v>12</v>
      </c>
      <c r="D909" s="11">
        <v>16</v>
      </c>
      <c r="E909" s="11">
        <v>1</v>
      </c>
      <c r="F909" s="59">
        <v>45</v>
      </c>
      <c r="G909" s="11">
        <v>839149</v>
      </c>
      <c r="H909" s="44" t="s">
        <v>1270</v>
      </c>
      <c r="I909" s="44" t="s">
        <v>1271</v>
      </c>
      <c r="J909" s="44" t="s">
        <v>35</v>
      </c>
      <c r="K909" s="44"/>
      <c r="L909" s="11">
        <v>114</v>
      </c>
      <c r="M909" s="44" t="s">
        <v>588</v>
      </c>
      <c r="N909" s="57">
        <v>2798309</v>
      </c>
      <c r="O909" s="57">
        <v>2798309</v>
      </c>
      <c r="P909" s="47" t="s">
        <v>1481</v>
      </c>
      <c r="Q909" s="47"/>
      <c r="R909" s="11"/>
      <c r="S909" s="11" t="s">
        <v>685</v>
      </c>
      <c r="T909" s="47" t="s">
        <v>1272</v>
      </c>
      <c r="U909" s="11" t="s">
        <v>40</v>
      </c>
      <c r="V909" s="11" t="s">
        <v>41</v>
      </c>
      <c r="W909" s="11" t="s">
        <v>42</v>
      </c>
      <c r="X909" s="11">
        <v>1987</v>
      </c>
      <c r="Y909" s="11">
        <v>38</v>
      </c>
      <c r="Z909" s="11" t="s">
        <v>687</v>
      </c>
      <c r="AA909" s="45" t="s">
        <v>551</v>
      </c>
      <c r="AB909" s="46">
        <v>31798</v>
      </c>
      <c r="AC909" s="45"/>
      <c r="AD909" s="47" t="s">
        <v>102</v>
      </c>
      <c r="AE909" s="47"/>
    </row>
    <row r="910" spans="1:31" s="58" customFormat="1" ht="13.15" customHeight="1" x14ac:dyDescent="0.25">
      <c r="A910" s="11">
        <v>2025</v>
      </c>
      <c r="B910" s="11">
        <v>12</v>
      </c>
      <c r="C910" s="11">
        <v>12</v>
      </c>
      <c r="D910" s="11">
        <v>16</v>
      </c>
      <c r="E910" s="11">
        <v>1</v>
      </c>
      <c r="F910" s="59">
        <v>45</v>
      </c>
      <c r="G910" s="11">
        <v>904635</v>
      </c>
      <c r="H910" s="44" t="s">
        <v>552</v>
      </c>
      <c r="I910" s="44" t="s">
        <v>553</v>
      </c>
      <c r="J910" s="44" t="s">
        <v>35</v>
      </c>
      <c r="K910" s="44">
        <f>O910+O911+O912+O913</f>
        <v>7275604</v>
      </c>
      <c r="L910" s="11">
        <v>111</v>
      </c>
      <c r="M910" s="44" t="s">
        <v>588</v>
      </c>
      <c r="N910" s="57">
        <v>2798309</v>
      </c>
      <c r="O910" s="57">
        <v>2798309</v>
      </c>
      <c r="P910" s="47" t="s">
        <v>37</v>
      </c>
      <c r="Q910" s="47"/>
      <c r="R910" s="11"/>
      <c r="S910" s="11" t="s">
        <v>685</v>
      </c>
      <c r="T910" s="47" t="s">
        <v>1061</v>
      </c>
      <c r="U910" s="11" t="s">
        <v>40</v>
      </c>
      <c r="V910" s="11" t="s">
        <v>41</v>
      </c>
      <c r="W910" s="11" t="s">
        <v>42</v>
      </c>
      <c r="X910" s="11">
        <v>1993</v>
      </c>
      <c r="Y910" s="11">
        <v>1</v>
      </c>
      <c r="Z910" s="11" t="s">
        <v>845</v>
      </c>
      <c r="AA910" s="45" t="s">
        <v>554</v>
      </c>
      <c r="AB910" s="46">
        <v>34012</v>
      </c>
      <c r="AC910" s="45"/>
      <c r="AD910" s="47" t="s">
        <v>102</v>
      </c>
      <c r="AE910" s="47"/>
    </row>
    <row r="911" spans="1:31" s="58" customFormat="1" ht="13.15" customHeight="1" x14ac:dyDescent="0.25">
      <c r="A911" s="11">
        <v>2025</v>
      </c>
      <c r="B911" s="11">
        <v>12</v>
      </c>
      <c r="C911" s="11">
        <v>12</v>
      </c>
      <c r="D911" s="11">
        <v>16</v>
      </c>
      <c r="E911" s="11">
        <v>1</v>
      </c>
      <c r="F911" s="59">
        <v>45</v>
      </c>
      <c r="G911" s="11">
        <v>904635</v>
      </c>
      <c r="H911" s="44" t="s">
        <v>552</v>
      </c>
      <c r="I911" s="44" t="s">
        <v>553</v>
      </c>
      <c r="J911" s="44" t="s">
        <v>35</v>
      </c>
      <c r="K911" s="44"/>
      <c r="L911" s="11">
        <v>133</v>
      </c>
      <c r="M911" s="44" t="s">
        <v>588</v>
      </c>
      <c r="N911" s="57">
        <v>839493</v>
      </c>
      <c r="O911" s="57">
        <v>839493</v>
      </c>
      <c r="P911" s="47" t="s">
        <v>53</v>
      </c>
      <c r="Q911" s="47"/>
      <c r="R911" s="11"/>
      <c r="S911" s="11" t="s">
        <v>685</v>
      </c>
      <c r="T911" s="47" t="s">
        <v>1061</v>
      </c>
      <c r="U911" s="11" t="s">
        <v>40</v>
      </c>
      <c r="V911" s="11" t="s">
        <v>41</v>
      </c>
      <c r="W911" s="11" t="s">
        <v>42</v>
      </c>
      <c r="X911" s="11">
        <v>1993</v>
      </c>
      <c r="Y911" s="11">
        <v>1</v>
      </c>
      <c r="Z911" s="11" t="s">
        <v>845</v>
      </c>
      <c r="AA911" s="45" t="s">
        <v>554</v>
      </c>
      <c r="AB911" s="46">
        <v>34012</v>
      </c>
      <c r="AC911" s="45"/>
      <c r="AD911" s="47" t="s">
        <v>102</v>
      </c>
      <c r="AE911" s="47"/>
    </row>
    <row r="912" spans="1:31" s="58" customFormat="1" ht="13.15" customHeight="1" x14ac:dyDescent="0.25">
      <c r="A912" s="11">
        <v>2025</v>
      </c>
      <c r="B912" s="11">
        <v>12</v>
      </c>
      <c r="C912" s="11">
        <v>12</v>
      </c>
      <c r="D912" s="11">
        <v>16</v>
      </c>
      <c r="E912" s="11">
        <v>1</v>
      </c>
      <c r="F912" s="59">
        <v>45</v>
      </c>
      <c r="G912" s="11">
        <v>904635</v>
      </c>
      <c r="H912" s="44" t="s">
        <v>552</v>
      </c>
      <c r="I912" s="44" t="s">
        <v>553</v>
      </c>
      <c r="J912" s="44" t="s">
        <v>35</v>
      </c>
      <c r="K912" s="44"/>
      <c r="L912" s="11">
        <v>114</v>
      </c>
      <c r="M912" s="44" t="s">
        <v>588</v>
      </c>
      <c r="N912" s="57">
        <v>2798309</v>
      </c>
      <c r="O912" s="57">
        <v>2798309</v>
      </c>
      <c r="P912" s="47" t="s">
        <v>1481</v>
      </c>
      <c r="Q912" s="47"/>
      <c r="R912" s="11"/>
      <c r="S912" s="11" t="s">
        <v>685</v>
      </c>
      <c r="T912" s="47" t="s">
        <v>1061</v>
      </c>
      <c r="U912" s="11" t="s">
        <v>40</v>
      </c>
      <c r="V912" s="11" t="s">
        <v>41</v>
      </c>
      <c r="W912" s="11" t="s">
        <v>42</v>
      </c>
      <c r="X912" s="11">
        <v>1993</v>
      </c>
      <c r="Y912" s="11">
        <v>1</v>
      </c>
      <c r="Z912" s="11" t="s">
        <v>845</v>
      </c>
      <c r="AA912" s="45" t="s">
        <v>554</v>
      </c>
      <c r="AB912" s="46">
        <v>34012</v>
      </c>
      <c r="AC912" s="45"/>
      <c r="AD912" s="47" t="s">
        <v>102</v>
      </c>
      <c r="AE912" s="47"/>
    </row>
    <row r="913" spans="1:31" s="58" customFormat="1" ht="13.15" customHeight="1" x14ac:dyDescent="0.25">
      <c r="A913" s="11">
        <v>2025</v>
      </c>
      <c r="B913" s="11">
        <v>12</v>
      </c>
      <c r="C913" s="11">
        <v>12</v>
      </c>
      <c r="D913" s="11">
        <v>16</v>
      </c>
      <c r="E913" s="11">
        <v>1</v>
      </c>
      <c r="F913" s="59">
        <v>45</v>
      </c>
      <c r="G913" s="11">
        <v>904635</v>
      </c>
      <c r="H913" s="44" t="s">
        <v>552</v>
      </c>
      <c r="I913" s="44" t="s">
        <v>553</v>
      </c>
      <c r="J913" s="44" t="s">
        <v>35</v>
      </c>
      <c r="K913" s="44"/>
      <c r="L913" s="11">
        <v>133</v>
      </c>
      <c r="M913" s="44" t="s">
        <v>588</v>
      </c>
      <c r="N913" s="57">
        <v>839493</v>
      </c>
      <c r="O913" s="57">
        <v>839493</v>
      </c>
      <c r="P913" s="47" t="s">
        <v>1506</v>
      </c>
      <c r="Q913" s="47"/>
      <c r="R913" s="11"/>
      <c r="S913" s="11" t="s">
        <v>685</v>
      </c>
      <c r="T913" s="47" t="s">
        <v>1061</v>
      </c>
      <c r="U913" s="11" t="s">
        <v>40</v>
      </c>
      <c r="V913" s="11" t="s">
        <v>41</v>
      </c>
      <c r="W913" s="11" t="s">
        <v>42</v>
      </c>
      <c r="X913" s="11">
        <v>1993</v>
      </c>
      <c r="Y913" s="11">
        <v>1</v>
      </c>
      <c r="Z913" s="11" t="s">
        <v>845</v>
      </c>
      <c r="AA913" s="45" t="s">
        <v>554</v>
      </c>
      <c r="AB913" s="46">
        <v>34012</v>
      </c>
      <c r="AC913" s="45"/>
      <c r="AD913" s="47" t="s">
        <v>102</v>
      </c>
      <c r="AE913" s="47"/>
    </row>
    <row r="914" spans="1:31" s="58" customFormat="1" ht="13.15" customHeight="1" x14ac:dyDescent="0.25">
      <c r="A914" s="11">
        <v>2025</v>
      </c>
      <c r="B914" s="11">
        <v>12</v>
      </c>
      <c r="C914" s="11">
        <v>12</v>
      </c>
      <c r="D914" s="11">
        <v>16</v>
      </c>
      <c r="E914" s="11">
        <v>1</v>
      </c>
      <c r="F914" s="59">
        <v>45</v>
      </c>
      <c r="G914" s="11">
        <v>1360486</v>
      </c>
      <c r="H914" s="44" t="s">
        <v>555</v>
      </c>
      <c r="I914" s="44" t="s">
        <v>556</v>
      </c>
      <c r="J914" s="44" t="s">
        <v>35</v>
      </c>
      <c r="K914" s="44">
        <f>O914+O915</f>
        <v>5596618</v>
      </c>
      <c r="L914" s="11">
        <v>111</v>
      </c>
      <c r="M914" s="44" t="s">
        <v>588</v>
      </c>
      <c r="N914" s="57">
        <v>2798309</v>
      </c>
      <c r="O914" s="57">
        <v>2798309</v>
      </c>
      <c r="P914" s="47" t="s">
        <v>37</v>
      </c>
      <c r="Q914" s="47"/>
      <c r="R914" s="11"/>
      <c r="S914" s="11" t="s">
        <v>685</v>
      </c>
      <c r="T914" s="47" t="s">
        <v>1067</v>
      </c>
      <c r="U914" s="11" t="s">
        <v>40</v>
      </c>
      <c r="V914" s="11" t="s">
        <v>41</v>
      </c>
      <c r="W914" s="11" t="s">
        <v>42</v>
      </c>
      <c r="X914" s="11">
        <v>2011</v>
      </c>
      <c r="Y914" s="11">
        <v>15</v>
      </c>
      <c r="Z914" s="11" t="s">
        <v>687</v>
      </c>
      <c r="AA914" s="45" t="s">
        <v>557</v>
      </c>
      <c r="AB914" s="46">
        <v>40554</v>
      </c>
      <c r="AC914" s="45"/>
      <c r="AD914" s="47" t="s">
        <v>102</v>
      </c>
      <c r="AE914" s="47"/>
    </row>
    <row r="915" spans="1:31" s="58" customFormat="1" ht="13.15" customHeight="1" x14ac:dyDescent="0.25">
      <c r="A915" s="11">
        <v>2025</v>
      </c>
      <c r="B915" s="11">
        <v>12</v>
      </c>
      <c r="C915" s="11">
        <v>12</v>
      </c>
      <c r="D915" s="11">
        <v>16</v>
      </c>
      <c r="E915" s="11">
        <v>1</v>
      </c>
      <c r="F915" s="59">
        <v>45</v>
      </c>
      <c r="G915" s="11">
        <v>1360486</v>
      </c>
      <c r="H915" s="44" t="s">
        <v>555</v>
      </c>
      <c r="I915" s="44" t="s">
        <v>556</v>
      </c>
      <c r="J915" s="44" t="s">
        <v>35</v>
      </c>
      <c r="K915" s="44"/>
      <c r="L915" s="11">
        <v>114</v>
      </c>
      <c r="M915" s="44" t="s">
        <v>588</v>
      </c>
      <c r="N915" s="57">
        <v>2798309</v>
      </c>
      <c r="O915" s="57">
        <v>2798309</v>
      </c>
      <c r="P915" s="47" t="s">
        <v>1481</v>
      </c>
      <c r="Q915" s="47"/>
      <c r="R915" s="11"/>
      <c r="S915" s="11" t="s">
        <v>685</v>
      </c>
      <c r="T915" s="47" t="s">
        <v>1067</v>
      </c>
      <c r="U915" s="11" t="s">
        <v>40</v>
      </c>
      <c r="V915" s="11" t="s">
        <v>41</v>
      </c>
      <c r="W915" s="11" t="s">
        <v>42</v>
      </c>
      <c r="X915" s="11">
        <v>2011</v>
      </c>
      <c r="Y915" s="11">
        <v>15</v>
      </c>
      <c r="Z915" s="11" t="s">
        <v>687</v>
      </c>
      <c r="AA915" s="45" t="s">
        <v>557</v>
      </c>
      <c r="AB915" s="46">
        <v>40554</v>
      </c>
      <c r="AC915" s="45"/>
      <c r="AD915" s="47" t="s">
        <v>102</v>
      </c>
      <c r="AE915" s="47"/>
    </row>
    <row r="916" spans="1:31" s="58" customFormat="1" ht="13.15" customHeight="1" x14ac:dyDescent="0.25">
      <c r="A916" s="11">
        <v>2025</v>
      </c>
      <c r="B916" s="11">
        <v>12</v>
      </c>
      <c r="C916" s="11">
        <v>12</v>
      </c>
      <c r="D916" s="11">
        <v>16</v>
      </c>
      <c r="E916" s="11">
        <v>1</v>
      </c>
      <c r="F916" s="59">
        <v>45</v>
      </c>
      <c r="G916" s="11">
        <v>1906197</v>
      </c>
      <c r="H916" s="44" t="s">
        <v>558</v>
      </c>
      <c r="I916" s="44" t="s">
        <v>559</v>
      </c>
      <c r="J916" s="44" t="s">
        <v>35</v>
      </c>
      <c r="K916" s="44">
        <f>O916+O917+O918+O919+O920+O921+O922+O923+O924+O925+O926+O927</f>
        <v>21083414</v>
      </c>
      <c r="L916" s="11">
        <v>199</v>
      </c>
      <c r="M916" s="44" t="s">
        <v>588</v>
      </c>
      <c r="N916" s="57">
        <v>4501691</v>
      </c>
      <c r="O916" s="57">
        <v>4501691</v>
      </c>
      <c r="P916" s="47" t="s">
        <v>118</v>
      </c>
      <c r="Q916" s="47"/>
      <c r="R916" s="11"/>
      <c r="S916" s="11" t="s">
        <v>752</v>
      </c>
      <c r="T916" s="47" t="s">
        <v>560</v>
      </c>
      <c r="U916" s="11" t="s">
        <v>40</v>
      </c>
      <c r="V916" s="11" t="s">
        <v>41</v>
      </c>
      <c r="W916" s="11" t="s">
        <v>42</v>
      </c>
      <c r="X916" s="11">
        <v>2018</v>
      </c>
      <c r="Y916" s="11">
        <v>1</v>
      </c>
      <c r="Z916" s="11" t="s">
        <v>845</v>
      </c>
      <c r="AA916" s="45" t="s">
        <v>52</v>
      </c>
      <c r="AB916" s="46">
        <v>43222</v>
      </c>
      <c r="AC916" s="45"/>
      <c r="AD916" s="47" t="s">
        <v>102</v>
      </c>
      <c r="AE916" s="47"/>
    </row>
    <row r="917" spans="1:31" s="58" customFormat="1" ht="13.15" customHeight="1" x14ac:dyDescent="0.25">
      <c r="A917" s="11">
        <v>2025</v>
      </c>
      <c r="B917" s="11">
        <v>12</v>
      </c>
      <c r="C917" s="11">
        <v>12</v>
      </c>
      <c r="D917" s="11">
        <v>16</v>
      </c>
      <c r="E917" s="11">
        <v>1</v>
      </c>
      <c r="F917" s="59">
        <v>45</v>
      </c>
      <c r="G917" s="11">
        <v>1906197</v>
      </c>
      <c r="H917" s="44" t="s">
        <v>558</v>
      </c>
      <c r="I917" s="44" t="s">
        <v>559</v>
      </c>
      <c r="J917" s="44" t="s">
        <v>35</v>
      </c>
      <c r="K917" s="44"/>
      <c r="L917" s="11">
        <v>111</v>
      </c>
      <c r="M917" s="44" t="s">
        <v>588</v>
      </c>
      <c r="N917" s="57">
        <v>2798309</v>
      </c>
      <c r="O917" s="57">
        <v>2798309</v>
      </c>
      <c r="P917" s="47" t="s">
        <v>37</v>
      </c>
      <c r="Q917" s="47"/>
      <c r="R917" s="11"/>
      <c r="S917" s="11" t="s">
        <v>752</v>
      </c>
      <c r="T917" s="47" t="s">
        <v>560</v>
      </c>
      <c r="U917" s="11" t="s">
        <v>40</v>
      </c>
      <c r="V917" s="11" t="s">
        <v>41</v>
      </c>
      <c r="W917" s="11" t="s">
        <v>42</v>
      </c>
      <c r="X917" s="11">
        <v>2018</v>
      </c>
      <c r="Y917" s="11">
        <v>1</v>
      </c>
      <c r="Z917" s="11" t="s">
        <v>845</v>
      </c>
      <c r="AA917" s="45" t="s">
        <v>52</v>
      </c>
      <c r="AB917" s="46">
        <v>43222</v>
      </c>
      <c r="AC917" s="45"/>
      <c r="AD917" s="47" t="s">
        <v>102</v>
      </c>
      <c r="AE917" s="47"/>
    </row>
    <row r="918" spans="1:31" s="58" customFormat="1" ht="13.15" customHeight="1" x14ac:dyDescent="0.25">
      <c r="A918" s="11">
        <v>2025</v>
      </c>
      <c r="B918" s="11">
        <v>12</v>
      </c>
      <c r="C918" s="11">
        <v>12</v>
      </c>
      <c r="D918" s="11">
        <v>16</v>
      </c>
      <c r="E918" s="11">
        <v>1</v>
      </c>
      <c r="F918" s="59">
        <v>45</v>
      </c>
      <c r="G918" s="11">
        <v>1906197</v>
      </c>
      <c r="H918" s="44" t="s">
        <v>558</v>
      </c>
      <c r="I918" s="44" t="s">
        <v>559</v>
      </c>
      <c r="J918" s="44" t="s">
        <v>35</v>
      </c>
      <c r="K918" s="44"/>
      <c r="L918" s="11">
        <v>133</v>
      </c>
      <c r="M918" s="44" t="s">
        <v>588</v>
      </c>
      <c r="N918" s="44">
        <v>2190000</v>
      </c>
      <c r="O918" s="44">
        <v>2190000</v>
      </c>
      <c r="P918" s="47" t="s">
        <v>53</v>
      </c>
      <c r="Q918" s="47"/>
      <c r="R918" s="11"/>
      <c r="S918" s="11" t="s">
        <v>752</v>
      </c>
      <c r="T918" s="47" t="s">
        <v>560</v>
      </c>
      <c r="U918" s="11" t="s">
        <v>40</v>
      </c>
      <c r="V918" s="11" t="s">
        <v>41</v>
      </c>
      <c r="W918" s="11" t="s">
        <v>42</v>
      </c>
      <c r="X918" s="11">
        <v>2018</v>
      </c>
      <c r="Y918" s="11">
        <v>1</v>
      </c>
      <c r="Z918" s="11" t="s">
        <v>845</v>
      </c>
      <c r="AA918" s="45" t="s">
        <v>52</v>
      </c>
      <c r="AB918" s="46">
        <v>43222</v>
      </c>
      <c r="AC918" s="45"/>
      <c r="AD918" s="47" t="s">
        <v>102</v>
      </c>
      <c r="AE918" s="47"/>
    </row>
    <row r="919" spans="1:31" s="58" customFormat="1" ht="13.15" customHeight="1" x14ac:dyDescent="0.25">
      <c r="A919" s="11">
        <v>2025</v>
      </c>
      <c r="B919" s="11">
        <v>12</v>
      </c>
      <c r="C919" s="11">
        <v>12</v>
      </c>
      <c r="D919" s="11">
        <v>16</v>
      </c>
      <c r="E919" s="11">
        <v>1</v>
      </c>
      <c r="F919" s="59">
        <v>45</v>
      </c>
      <c r="G919" s="11">
        <v>1906197</v>
      </c>
      <c r="H919" s="44" t="s">
        <v>558</v>
      </c>
      <c r="I919" s="44" t="s">
        <v>559</v>
      </c>
      <c r="J919" s="44" t="s">
        <v>35</v>
      </c>
      <c r="K919" s="44"/>
      <c r="L919" s="11">
        <v>199</v>
      </c>
      <c r="M919" s="44" t="s">
        <v>588</v>
      </c>
      <c r="N919" s="57">
        <v>4501691</v>
      </c>
      <c r="O919" s="57">
        <v>4501691</v>
      </c>
      <c r="P919" s="47" t="s">
        <v>1484</v>
      </c>
      <c r="Q919" s="47"/>
      <c r="R919" s="11"/>
      <c r="S919" s="11" t="s">
        <v>752</v>
      </c>
      <c r="T919" s="47" t="s">
        <v>560</v>
      </c>
      <c r="U919" s="11" t="s">
        <v>40</v>
      </c>
      <c r="V919" s="11" t="s">
        <v>41</v>
      </c>
      <c r="W919" s="11" t="s">
        <v>42</v>
      </c>
      <c r="X919" s="11">
        <v>2018</v>
      </c>
      <c r="Y919" s="11">
        <v>1</v>
      </c>
      <c r="Z919" s="11" t="s">
        <v>845</v>
      </c>
      <c r="AA919" s="45" t="s">
        <v>52</v>
      </c>
      <c r="AB919" s="46">
        <v>43222</v>
      </c>
      <c r="AC919" s="45"/>
      <c r="AD919" s="47" t="s">
        <v>102</v>
      </c>
      <c r="AE919" s="47"/>
    </row>
    <row r="920" spans="1:31" s="58" customFormat="1" ht="13.15" customHeight="1" x14ac:dyDescent="0.25">
      <c r="A920" s="11">
        <v>2025</v>
      </c>
      <c r="B920" s="11">
        <v>12</v>
      </c>
      <c r="C920" s="11">
        <v>12</v>
      </c>
      <c r="D920" s="11">
        <v>16</v>
      </c>
      <c r="E920" s="11">
        <v>1</v>
      </c>
      <c r="F920" s="59">
        <v>45</v>
      </c>
      <c r="G920" s="11">
        <v>1906197</v>
      </c>
      <c r="H920" s="44" t="s">
        <v>558</v>
      </c>
      <c r="I920" s="44" t="s">
        <v>559</v>
      </c>
      <c r="J920" s="44" t="s">
        <v>35</v>
      </c>
      <c r="K920" s="44"/>
      <c r="L920" s="11">
        <v>114</v>
      </c>
      <c r="M920" s="44" t="s">
        <v>588</v>
      </c>
      <c r="N920" s="57">
        <v>2798309</v>
      </c>
      <c r="O920" s="57">
        <v>2798309</v>
      </c>
      <c r="P920" s="47" t="s">
        <v>1481</v>
      </c>
      <c r="Q920" s="47"/>
      <c r="R920" s="11"/>
      <c r="S920" s="11" t="s">
        <v>752</v>
      </c>
      <c r="T920" s="47" t="s">
        <v>560</v>
      </c>
      <c r="U920" s="11" t="s">
        <v>40</v>
      </c>
      <c r="V920" s="11" t="s">
        <v>41</v>
      </c>
      <c r="W920" s="11" t="s">
        <v>42</v>
      </c>
      <c r="X920" s="11">
        <v>2018</v>
      </c>
      <c r="Y920" s="11">
        <v>1</v>
      </c>
      <c r="Z920" s="11" t="s">
        <v>845</v>
      </c>
      <c r="AA920" s="45" t="s">
        <v>52</v>
      </c>
      <c r="AB920" s="46">
        <v>43222</v>
      </c>
      <c r="AC920" s="45"/>
      <c r="AD920" s="47" t="s">
        <v>102</v>
      </c>
      <c r="AE920" s="47"/>
    </row>
    <row r="921" spans="1:31" s="58" customFormat="1" ht="13.15" customHeight="1" x14ac:dyDescent="0.25">
      <c r="A921" s="11">
        <v>2025</v>
      </c>
      <c r="B921" s="11">
        <v>12</v>
      </c>
      <c r="C921" s="11">
        <v>12</v>
      </c>
      <c r="D921" s="11">
        <v>16</v>
      </c>
      <c r="E921" s="11">
        <v>1</v>
      </c>
      <c r="F921" s="59">
        <v>45</v>
      </c>
      <c r="G921" s="11">
        <v>1906197</v>
      </c>
      <c r="H921" s="44" t="s">
        <v>558</v>
      </c>
      <c r="I921" s="44" t="s">
        <v>559</v>
      </c>
      <c r="J921" s="44" t="s">
        <v>35</v>
      </c>
      <c r="K921" s="44"/>
      <c r="L921" s="11">
        <v>133</v>
      </c>
      <c r="M921" s="44" t="s">
        <v>588</v>
      </c>
      <c r="N921" s="44">
        <v>2190000</v>
      </c>
      <c r="O921" s="44">
        <v>2190000</v>
      </c>
      <c r="P921" s="47" t="s">
        <v>1483</v>
      </c>
      <c r="Q921" s="47"/>
      <c r="R921" s="11"/>
      <c r="S921" s="11" t="s">
        <v>752</v>
      </c>
      <c r="T921" s="47" t="s">
        <v>560</v>
      </c>
      <c r="U921" s="11" t="s">
        <v>40</v>
      </c>
      <c r="V921" s="11" t="s">
        <v>41</v>
      </c>
      <c r="W921" s="11" t="s">
        <v>42</v>
      </c>
      <c r="X921" s="11">
        <v>2018</v>
      </c>
      <c r="Y921" s="11">
        <v>1</v>
      </c>
      <c r="Z921" s="11" t="s">
        <v>845</v>
      </c>
      <c r="AA921" s="45" t="s">
        <v>52</v>
      </c>
      <c r="AB921" s="46">
        <v>43222</v>
      </c>
      <c r="AC921" s="45"/>
      <c r="AD921" s="47" t="s">
        <v>102</v>
      </c>
      <c r="AE921" s="47"/>
    </row>
    <row r="922" spans="1:31" s="58" customFormat="1" ht="13.15" customHeight="1" x14ac:dyDescent="0.25">
      <c r="A922" s="11">
        <v>2025</v>
      </c>
      <c r="B922" s="11">
        <v>12</v>
      </c>
      <c r="C922" s="11">
        <v>12</v>
      </c>
      <c r="D922" s="11">
        <v>16</v>
      </c>
      <c r="E922" s="11">
        <v>1</v>
      </c>
      <c r="F922" s="59">
        <v>45</v>
      </c>
      <c r="G922" s="11">
        <v>1906197</v>
      </c>
      <c r="H922" s="44" t="s">
        <v>558</v>
      </c>
      <c r="I922" s="44" t="s">
        <v>559</v>
      </c>
      <c r="J922" s="44" t="s">
        <v>35</v>
      </c>
      <c r="K922" s="44"/>
      <c r="L922" s="11">
        <v>123</v>
      </c>
      <c r="M922" s="44" t="s">
        <v>588</v>
      </c>
      <c r="N922" s="44">
        <v>657000</v>
      </c>
      <c r="O922" s="44">
        <v>657000</v>
      </c>
      <c r="P922" s="47" t="s">
        <v>1485</v>
      </c>
      <c r="Q922" s="47"/>
      <c r="R922" s="11"/>
      <c r="S922" s="11" t="s">
        <v>752</v>
      </c>
      <c r="T922" s="47" t="s">
        <v>560</v>
      </c>
      <c r="U922" s="11" t="s">
        <v>40</v>
      </c>
      <c r="V922" s="11" t="s">
        <v>41</v>
      </c>
      <c r="W922" s="11" t="s">
        <v>42</v>
      </c>
      <c r="X922" s="11">
        <v>2018</v>
      </c>
      <c r="Y922" s="11">
        <v>1</v>
      </c>
      <c r="Z922" s="11" t="s">
        <v>845</v>
      </c>
      <c r="AA922" s="45" t="s">
        <v>52</v>
      </c>
      <c r="AB922" s="46">
        <v>43222</v>
      </c>
      <c r="AC922" s="45"/>
      <c r="AD922" s="47" t="s">
        <v>102</v>
      </c>
      <c r="AE922" s="47"/>
    </row>
    <row r="923" spans="1:31" s="58" customFormat="1" ht="13.15" customHeight="1" x14ac:dyDescent="0.25">
      <c r="A923" s="11">
        <v>2025</v>
      </c>
      <c r="B923" s="11">
        <v>12</v>
      </c>
      <c r="C923" s="11">
        <v>12</v>
      </c>
      <c r="D923" s="11">
        <v>16</v>
      </c>
      <c r="E923" s="11">
        <v>1</v>
      </c>
      <c r="F923" s="59">
        <v>45</v>
      </c>
      <c r="G923" s="11">
        <v>1906197</v>
      </c>
      <c r="H923" s="44" t="s">
        <v>558</v>
      </c>
      <c r="I923" s="44" t="s">
        <v>559</v>
      </c>
      <c r="J923" s="44" t="s">
        <v>35</v>
      </c>
      <c r="K923" s="44"/>
      <c r="L923" s="11">
        <v>123</v>
      </c>
      <c r="M923" s="44" t="s">
        <v>588</v>
      </c>
      <c r="N923" s="44">
        <v>310250</v>
      </c>
      <c r="O923" s="44">
        <v>310250</v>
      </c>
      <c r="P923" s="47" t="s">
        <v>1518</v>
      </c>
      <c r="Q923" s="47"/>
      <c r="R923" s="11"/>
      <c r="S923" s="11" t="s">
        <v>752</v>
      </c>
      <c r="T923" s="47" t="s">
        <v>560</v>
      </c>
      <c r="U923" s="11" t="s">
        <v>40</v>
      </c>
      <c r="V923" s="11" t="s">
        <v>41</v>
      </c>
      <c r="W923" s="11" t="s">
        <v>42</v>
      </c>
      <c r="X923" s="11">
        <v>2018</v>
      </c>
      <c r="Y923" s="11">
        <v>1</v>
      </c>
      <c r="Z923" s="11" t="s">
        <v>845</v>
      </c>
      <c r="AA923" s="45" t="s">
        <v>52</v>
      </c>
      <c r="AB923" s="46">
        <v>43222</v>
      </c>
      <c r="AC923" s="45"/>
      <c r="AD923" s="47" t="s">
        <v>102</v>
      </c>
      <c r="AE923" s="47"/>
    </row>
    <row r="924" spans="1:31" s="58" customFormat="1" ht="13.15" customHeight="1" x14ac:dyDescent="0.25">
      <c r="A924" s="11">
        <v>2025</v>
      </c>
      <c r="B924" s="11">
        <v>12</v>
      </c>
      <c r="C924" s="11">
        <v>12</v>
      </c>
      <c r="D924" s="11">
        <v>16</v>
      </c>
      <c r="E924" s="11">
        <v>1</v>
      </c>
      <c r="F924" s="59">
        <v>45</v>
      </c>
      <c r="G924" s="11">
        <v>1906197</v>
      </c>
      <c r="H924" s="44" t="s">
        <v>558</v>
      </c>
      <c r="I924" s="44" t="s">
        <v>559</v>
      </c>
      <c r="J924" s="44" t="s">
        <v>35</v>
      </c>
      <c r="K924" s="44"/>
      <c r="L924" s="11">
        <v>125</v>
      </c>
      <c r="M924" s="44" t="s">
        <v>588</v>
      </c>
      <c r="N924" s="44">
        <v>304167</v>
      </c>
      <c r="O924" s="44">
        <v>304167</v>
      </c>
      <c r="P924" s="47" t="s">
        <v>1521</v>
      </c>
      <c r="Q924" s="47"/>
      <c r="R924" s="11"/>
      <c r="S924" s="11" t="s">
        <v>752</v>
      </c>
      <c r="T924" s="47" t="s">
        <v>560</v>
      </c>
      <c r="U924" s="11" t="s">
        <v>40</v>
      </c>
      <c r="V924" s="11" t="s">
        <v>41</v>
      </c>
      <c r="W924" s="11" t="s">
        <v>42</v>
      </c>
      <c r="X924" s="11">
        <v>2018</v>
      </c>
      <c r="Y924" s="11">
        <v>1</v>
      </c>
      <c r="Z924" s="11" t="s">
        <v>845</v>
      </c>
      <c r="AA924" s="45" t="s">
        <v>52</v>
      </c>
      <c r="AB924" s="46">
        <v>43222</v>
      </c>
      <c r="AC924" s="45"/>
      <c r="AD924" s="47" t="s">
        <v>102</v>
      </c>
      <c r="AE924" s="47"/>
    </row>
    <row r="925" spans="1:31" s="58" customFormat="1" ht="13.15" customHeight="1" x14ac:dyDescent="0.25">
      <c r="A925" s="11">
        <v>2025</v>
      </c>
      <c r="B925" s="11">
        <v>12</v>
      </c>
      <c r="C925" s="11">
        <v>12</v>
      </c>
      <c r="D925" s="11">
        <v>16</v>
      </c>
      <c r="E925" s="11">
        <v>1</v>
      </c>
      <c r="F925" s="59">
        <v>45</v>
      </c>
      <c r="G925" s="11">
        <v>1906197</v>
      </c>
      <c r="H925" s="44" t="s">
        <v>558</v>
      </c>
      <c r="I925" s="44" t="s">
        <v>559</v>
      </c>
      <c r="J925" s="44" t="s">
        <v>35</v>
      </c>
      <c r="K925" s="44"/>
      <c r="L925" s="11">
        <v>123</v>
      </c>
      <c r="M925" s="44" t="s">
        <v>588</v>
      </c>
      <c r="N925" s="44">
        <v>744600</v>
      </c>
      <c r="O925" s="44">
        <v>744600</v>
      </c>
      <c r="P925" s="47" t="s">
        <v>1486</v>
      </c>
      <c r="Q925" s="47"/>
      <c r="R925" s="11"/>
      <c r="S925" s="11" t="s">
        <v>752</v>
      </c>
      <c r="T925" s="47" t="s">
        <v>560</v>
      </c>
      <c r="U925" s="11" t="s">
        <v>40</v>
      </c>
      <c r="V925" s="11" t="s">
        <v>41</v>
      </c>
      <c r="W925" s="11" t="s">
        <v>42</v>
      </c>
      <c r="X925" s="11">
        <v>2018</v>
      </c>
      <c r="Y925" s="11">
        <v>1</v>
      </c>
      <c r="Z925" s="11" t="s">
        <v>845</v>
      </c>
      <c r="AA925" s="45" t="s">
        <v>52</v>
      </c>
      <c r="AB925" s="46">
        <v>43222</v>
      </c>
      <c r="AC925" s="45"/>
      <c r="AD925" s="47" t="s">
        <v>102</v>
      </c>
      <c r="AE925" s="47"/>
    </row>
    <row r="926" spans="1:31" s="58" customFormat="1" ht="13.15" customHeight="1" x14ac:dyDescent="0.25">
      <c r="A926" s="11">
        <v>2025</v>
      </c>
      <c r="B926" s="11">
        <v>12</v>
      </c>
      <c r="C926" s="11">
        <v>12</v>
      </c>
      <c r="D926" s="11">
        <v>16</v>
      </c>
      <c r="E926" s="11">
        <v>1</v>
      </c>
      <c r="F926" s="59">
        <v>45</v>
      </c>
      <c r="G926" s="11">
        <v>1906197</v>
      </c>
      <c r="H926" s="44" t="s">
        <v>558</v>
      </c>
      <c r="I926" s="44" t="s">
        <v>559</v>
      </c>
      <c r="J926" s="44" t="s">
        <v>35</v>
      </c>
      <c r="K926" s="44"/>
      <c r="L926" s="11">
        <v>123</v>
      </c>
      <c r="M926" s="44" t="s">
        <v>588</v>
      </c>
      <c r="N926" s="44">
        <v>62050</v>
      </c>
      <c r="O926" s="44">
        <v>62050</v>
      </c>
      <c r="P926" s="47" t="s">
        <v>1517</v>
      </c>
      <c r="Q926" s="47"/>
      <c r="R926" s="11"/>
      <c r="S926" s="11" t="s">
        <v>752</v>
      </c>
      <c r="T926" s="47" t="s">
        <v>560</v>
      </c>
      <c r="U926" s="11" t="s">
        <v>40</v>
      </c>
      <c r="V926" s="11" t="s">
        <v>41</v>
      </c>
      <c r="W926" s="11" t="s">
        <v>42</v>
      </c>
      <c r="X926" s="11">
        <v>2018</v>
      </c>
      <c r="Y926" s="11">
        <v>1</v>
      </c>
      <c r="Z926" s="11" t="s">
        <v>845</v>
      </c>
      <c r="AA926" s="45" t="s">
        <v>52</v>
      </c>
      <c r="AB926" s="46">
        <v>43222</v>
      </c>
      <c r="AC926" s="45"/>
      <c r="AD926" s="47" t="s">
        <v>102</v>
      </c>
      <c r="AE926" s="47"/>
    </row>
    <row r="927" spans="1:31" s="58" customFormat="1" ht="13.15" customHeight="1" x14ac:dyDescent="0.25">
      <c r="A927" s="11">
        <v>2025</v>
      </c>
      <c r="B927" s="11">
        <v>12</v>
      </c>
      <c r="C927" s="11">
        <v>12</v>
      </c>
      <c r="D927" s="11">
        <v>16</v>
      </c>
      <c r="E927" s="11">
        <v>1</v>
      </c>
      <c r="F927" s="59">
        <v>45</v>
      </c>
      <c r="G927" s="11">
        <v>1906197</v>
      </c>
      <c r="H927" s="44" t="s">
        <v>558</v>
      </c>
      <c r="I927" s="44" t="s">
        <v>559</v>
      </c>
      <c r="J927" s="44" t="s">
        <v>35</v>
      </c>
      <c r="K927" s="44"/>
      <c r="L927" s="11">
        <v>125</v>
      </c>
      <c r="M927" s="44" t="s">
        <v>588</v>
      </c>
      <c r="N927" s="44">
        <v>25347</v>
      </c>
      <c r="O927" s="44">
        <v>25347</v>
      </c>
      <c r="P927" s="47" t="s">
        <v>1513</v>
      </c>
      <c r="Q927" s="47"/>
      <c r="R927" s="11"/>
      <c r="S927" s="11" t="s">
        <v>752</v>
      </c>
      <c r="T927" s="47" t="s">
        <v>560</v>
      </c>
      <c r="U927" s="11" t="s">
        <v>40</v>
      </c>
      <c r="V927" s="11" t="s">
        <v>41</v>
      </c>
      <c r="W927" s="11" t="s">
        <v>42</v>
      </c>
      <c r="X927" s="11">
        <v>2018</v>
      </c>
      <c r="Y927" s="11">
        <v>1</v>
      </c>
      <c r="Z927" s="11" t="s">
        <v>845</v>
      </c>
      <c r="AA927" s="45" t="s">
        <v>52</v>
      </c>
      <c r="AB927" s="46">
        <v>43222</v>
      </c>
      <c r="AC927" s="45"/>
      <c r="AD927" s="47" t="s">
        <v>102</v>
      </c>
      <c r="AE927" s="47"/>
    </row>
    <row r="928" spans="1:31" s="58" customFormat="1" ht="13.15" customHeight="1" x14ac:dyDescent="0.25">
      <c r="A928" s="11">
        <v>2025</v>
      </c>
      <c r="B928" s="11">
        <v>12</v>
      </c>
      <c r="C928" s="11">
        <v>12</v>
      </c>
      <c r="D928" s="11">
        <v>16</v>
      </c>
      <c r="E928" s="11">
        <v>1</v>
      </c>
      <c r="F928" s="59">
        <v>45</v>
      </c>
      <c r="G928" s="11">
        <v>5788091</v>
      </c>
      <c r="H928" s="44" t="s">
        <v>591</v>
      </c>
      <c r="I928" s="44" t="s">
        <v>592</v>
      </c>
      <c r="J928" s="44" t="s">
        <v>35</v>
      </c>
      <c r="K928" s="44">
        <f>O928+O929+O930+O931</f>
        <v>7275604</v>
      </c>
      <c r="L928" s="11">
        <v>111</v>
      </c>
      <c r="M928" s="44" t="s">
        <v>588</v>
      </c>
      <c r="N928" s="57">
        <v>2798309</v>
      </c>
      <c r="O928" s="57">
        <v>2798309</v>
      </c>
      <c r="P928" s="47" t="s">
        <v>37</v>
      </c>
      <c r="Q928" s="47"/>
      <c r="R928" s="11"/>
      <c r="S928" s="11" t="s">
        <v>752</v>
      </c>
      <c r="T928" s="47" t="s">
        <v>1044</v>
      </c>
      <c r="U928" s="11" t="s">
        <v>40</v>
      </c>
      <c r="V928" s="11" t="s">
        <v>41</v>
      </c>
      <c r="W928" s="11" t="s">
        <v>42</v>
      </c>
      <c r="X928" s="11">
        <v>2018</v>
      </c>
      <c r="Y928" s="11">
        <v>3</v>
      </c>
      <c r="Z928" s="11" t="s">
        <v>687</v>
      </c>
      <c r="AA928" s="45" t="s">
        <v>593</v>
      </c>
      <c r="AB928" s="46">
        <v>43136</v>
      </c>
      <c r="AC928" s="45"/>
      <c r="AD928" s="47" t="s">
        <v>102</v>
      </c>
      <c r="AE928" s="47"/>
    </row>
    <row r="929" spans="1:31" s="58" customFormat="1" ht="13.15" customHeight="1" x14ac:dyDescent="0.25">
      <c r="A929" s="11">
        <v>2025</v>
      </c>
      <c r="B929" s="11">
        <v>12</v>
      </c>
      <c r="C929" s="11">
        <v>12</v>
      </c>
      <c r="D929" s="11">
        <v>16</v>
      </c>
      <c r="E929" s="11">
        <v>1</v>
      </c>
      <c r="F929" s="59">
        <v>45</v>
      </c>
      <c r="G929" s="11">
        <v>5788091</v>
      </c>
      <c r="H929" s="44" t="s">
        <v>591</v>
      </c>
      <c r="I929" s="44" t="s">
        <v>592</v>
      </c>
      <c r="J929" s="44" t="s">
        <v>35</v>
      </c>
      <c r="K929" s="44"/>
      <c r="L929" s="11">
        <v>133</v>
      </c>
      <c r="M929" s="44" t="s">
        <v>588</v>
      </c>
      <c r="N929" s="57">
        <v>839493</v>
      </c>
      <c r="O929" s="57">
        <v>839493</v>
      </c>
      <c r="P929" s="47" t="s">
        <v>53</v>
      </c>
      <c r="Q929" s="47"/>
      <c r="R929" s="11"/>
      <c r="S929" s="11" t="s">
        <v>752</v>
      </c>
      <c r="T929" s="47" t="s">
        <v>1044</v>
      </c>
      <c r="U929" s="11" t="s">
        <v>40</v>
      </c>
      <c r="V929" s="11" t="s">
        <v>41</v>
      </c>
      <c r="W929" s="11" t="s">
        <v>42</v>
      </c>
      <c r="X929" s="11">
        <v>2018</v>
      </c>
      <c r="Y929" s="11">
        <v>3</v>
      </c>
      <c r="Z929" s="11" t="s">
        <v>687</v>
      </c>
      <c r="AA929" s="45" t="s">
        <v>593</v>
      </c>
      <c r="AB929" s="46">
        <v>43136</v>
      </c>
      <c r="AC929" s="45"/>
      <c r="AD929" s="47" t="s">
        <v>102</v>
      </c>
      <c r="AE929" s="47"/>
    </row>
    <row r="930" spans="1:31" s="58" customFormat="1" ht="13.15" customHeight="1" x14ac:dyDescent="0.25">
      <c r="A930" s="11">
        <v>2025</v>
      </c>
      <c r="B930" s="11">
        <v>12</v>
      </c>
      <c r="C930" s="11">
        <v>12</v>
      </c>
      <c r="D930" s="11">
        <v>16</v>
      </c>
      <c r="E930" s="11">
        <v>1</v>
      </c>
      <c r="F930" s="59">
        <v>45</v>
      </c>
      <c r="G930" s="11">
        <v>5788091</v>
      </c>
      <c r="H930" s="44" t="s">
        <v>591</v>
      </c>
      <c r="I930" s="44" t="s">
        <v>592</v>
      </c>
      <c r="J930" s="44" t="s">
        <v>35</v>
      </c>
      <c r="K930" s="44"/>
      <c r="L930" s="11">
        <v>114</v>
      </c>
      <c r="M930" s="44" t="s">
        <v>588</v>
      </c>
      <c r="N930" s="57">
        <v>2798309</v>
      </c>
      <c r="O930" s="57">
        <v>2798309</v>
      </c>
      <c r="P930" s="47" t="s">
        <v>1481</v>
      </c>
      <c r="Q930" s="47"/>
      <c r="R930" s="11"/>
      <c r="S930" s="11" t="s">
        <v>752</v>
      </c>
      <c r="T930" s="47" t="s">
        <v>1044</v>
      </c>
      <c r="U930" s="11" t="s">
        <v>40</v>
      </c>
      <c r="V930" s="11" t="s">
        <v>41</v>
      </c>
      <c r="W930" s="11" t="s">
        <v>42</v>
      </c>
      <c r="X930" s="11">
        <v>2018</v>
      </c>
      <c r="Y930" s="11">
        <v>3</v>
      </c>
      <c r="Z930" s="11" t="s">
        <v>687</v>
      </c>
      <c r="AA930" s="45" t="s">
        <v>593</v>
      </c>
      <c r="AB930" s="46">
        <v>43136</v>
      </c>
      <c r="AC930" s="45"/>
      <c r="AD930" s="47" t="s">
        <v>102</v>
      </c>
      <c r="AE930" s="47"/>
    </row>
    <row r="931" spans="1:31" s="58" customFormat="1" ht="13.15" customHeight="1" x14ac:dyDescent="0.25">
      <c r="A931" s="11">
        <v>2025</v>
      </c>
      <c r="B931" s="11">
        <v>12</v>
      </c>
      <c r="C931" s="11">
        <v>12</v>
      </c>
      <c r="D931" s="11">
        <v>16</v>
      </c>
      <c r="E931" s="11">
        <v>1</v>
      </c>
      <c r="F931" s="59">
        <v>45</v>
      </c>
      <c r="G931" s="11">
        <v>5788091</v>
      </c>
      <c r="H931" s="44" t="s">
        <v>591</v>
      </c>
      <c r="I931" s="44" t="s">
        <v>592</v>
      </c>
      <c r="J931" s="44" t="s">
        <v>35</v>
      </c>
      <c r="K931" s="44"/>
      <c r="L931" s="11">
        <v>133</v>
      </c>
      <c r="M931" s="44" t="s">
        <v>588</v>
      </c>
      <c r="N931" s="57">
        <v>839493</v>
      </c>
      <c r="O931" s="57">
        <v>839493</v>
      </c>
      <c r="P931" s="47" t="s">
        <v>1483</v>
      </c>
      <c r="Q931" s="47"/>
      <c r="R931" s="11"/>
      <c r="S931" s="11" t="s">
        <v>752</v>
      </c>
      <c r="T931" s="47" t="s">
        <v>1044</v>
      </c>
      <c r="U931" s="11" t="s">
        <v>40</v>
      </c>
      <c r="V931" s="11" t="s">
        <v>41</v>
      </c>
      <c r="W931" s="11" t="s">
        <v>42</v>
      </c>
      <c r="X931" s="11">
        <v>2018</v>
      </c>
      <c r="Y931" s="11">
        <v>3</v>
      </c>
      <c r="Z931" s="11" t="s">
        <v>687</v>
      </c>
      <c r="AA931" s="45" t="s">
        <v>593</v>
      </c>
      <c r="AB931" s="46">
        <v>43136</v>
      </c>
      <c r="AC931" s="45"/>
      <c r="AD931" s="47" t="s">
        <v>102</v>
      </c>
      <c r="AE931" s="47"/>
    </row>
    <row r="932" spans="1:31" s="58" customFormat="1" ht="13.15" customHeight="1" x14ac:dyDescent="0.25">
      <c r="A932" s="11">
        <v>2025</v>
      </c>
      <c r="B932" s="11">
        <v>12</v>
      </c>
      <c r="C932" s="11">
        <v>12</v>
      </c>
      <c r="D932" s="11">
        <v>16</v>
      </c>
      <c r="E932" s="11">
        <v>1</v>
      </c>
      <c r="F932" s="59">
        <v>45</v>
      </c>
      <c r="G932" s="11">
        <v>2856916</v>
      </c>
      <c r="H932" s="44" t="s">
        <v>561</v>
      </c>
      <c r="I932" s="44" t="s">
        <v>562</v>
      </c>
      <c r="J932" s="44" t="s">
        <v>35</v>
      </c>
      <c r="K932" s="44">
        <f>O932+O933</f>
        <v>5596618</v>
      </c>
      <c r="L932" s="11">
        <v>111</v>
      </c>
      <c r="M932" s="44" t="s">
        <v>588</v>
      </c>
      <c r="N932" s="57">
        <v>2798309</v>
      </c>
      <c r="O932" s="57">
        <v>2798309</v>
      </c>
      <c r="P932" s="47" t="s">
        <v>37</v>
      </c>
      <c r="Q932" s="47"/>
      <c r="R932" s="11"/>
      <c r="S932" s="11" t="s">
        <v>685</v>
      </c>
      <c r="T932" s="47" t="s">
        <v>1273</v>
      </c>
      <c r="U932" s="11" t="s">
        <v>40</v>
      </c>
      <c r="V932" s="11" t="s">
        <v>185</v>
      </c>
      <c r="W932" s="11">
        <v>5</v>
      </c>
      <c r="X932" s="11">
        <v>2014</v>
      </c>
      <c r="Y932" s="11">
        <v>1</v>
      </c>
      <c r="Z932" s="11" t="s">
        <v>687</v>
      </c>
      <c r="AA932" s="45" t="s">
        <v>563</v>
      </c>
      <c r="AB932" s="46">
        <v>42794</v>
      </c>
      <c r="AC932" s="45"/>
      <c r="AD932" s="47" t="s">
        <v>102</v>
      </c>
      <c r="AE932" s="47"/>
    </row>
    <row r="933" spans="1:31" s="58" customFormat="1" ht="13.15" customHeight="1" x14ac:dyDescent="0.25">
      <c r="A933" s="11">
        <v>2025</v>
      </c>
      <c r="B933" s="11">
        <v>12</v>
      </c>
      <c r="C933" s="11">
        <v>12</v>
      </c>
      <c r="D933" s="11">
        <v>16</v>
      </c>
      <c r="E933" s="11">
        <v>1</v>
      </c>
      <c r="F933" s="59">
        <v>45</v>
      </c>
      <c r="G933" s="11">
        <v>2856916</v>
      </c>
      <c r="H933" s="44" t="s">
        <v>561</v>
      </c>
      <c r="I933" s="44" t="s">
        <v>562</v>
      </c>
      <c r="J933" s="44" t="s">
        <v>35</v>
      </c>
      <c r="K933" s="44"/>
      <c r="L933" s="11">
        <v>114</v>
      </c>
      <c r="M933" s="44" t="s">
        <v>588</v>
      </c>
      <c r="N933" s="57">
        <v>2798309</v>
      </c>
      <c r="O933" s="57">
        <v>2798309</v>
      </c>
      <c r="P933" s="47" t="s">
        <v>1481</v>
      </c>
      <c r="Q933" s="47"/>
      <c r="R933" s="11"/>
      <c r="S933" s="11" t="s">
        <v>685</v>
      </c>
      <c r="T933" s="47" t="s">
        <v>1273</v>
      </c>
      <c r="U933" s="11" t="s">
        <v>40</v>
      </c>
      <c r="V933" s="11" t="s">
        <v>185</v>
      </c>
      <c r="W933" s="11">
        <v>5</v>
      </c>
      <c r="X933" s="11">
        <v>2014</v>
      </c>
      <c r="Y933" s="11">
        <v>1</v>
      </c>
      <c r="Z933" s="11" t="s">
        <v>687</v>
      </c>
      <c r="AA933" s="45" t="s">
        <v>563</v>
      </c>
      <c r="AB933" s="46">
        <v>42794</v>
      </c>
      <c r="AC933" s="45"/>
      <c r="AD933" s="47" t="s">
        <v>102</v>
      </c>
      <c r="AE933" s="47"/>
    </row>
    <row r="934" spans="1:31" s="58" customFormat="1" ht="13.15" customHeight="1" x14ac:dyDescent="0.25">
      <c r="A934" s="11">
        <v>2025</v>
      </c>
      <c r="B934" s="11">
        <v>12</v>
      </c>
      <c r="C934" s="11">
        <v>12</v>
      </c>
      <c r="D934" s="11">
        <v>16</v>
      </c>
      <c r="E934" s="11">
        <v>1</v>
      </c>
      <c r="F934" s="59">
        <v>45</v>
      </c>
      <c r="G934" s="11">
        <v>3388529</v>
      </c>
      <c r="H934" s="44" t="s">
        <v>564</v>
      </c>
      <c r="I934" s="44" t="s">
        <v>565</v>
      </c>
      <c r="J934" s="44" t="s">
        <v>35</v>
      </c>
      <c r="K934" s="44">
        <f>O934+O935+O936+O937+O938+O939+O940+O941+O942+O943+O944</f>
        <v>8690498</v>
      </c>
      <c r="L934" s="11">
        <v>111</v>
      </c>
      <c r="M934" s="44" t="s">
        <v>588</v>
      </c>
      <c r="N934" s="57">
        <v>2798309</v>
      </c>
      <c r="O934" s="57">
        <v>2798309</v>
      </c>
      <c r="P934" s="47" t="s">
        <v>37</v>
      </c>
      <c r="Q934" s="47"/>
      <c r="R934" s="11"/>
      <c r="S934" s="11" t="s">
        <v>685</v>
      </c>
      <c r="T934" s="47" t="s">
        <v>1274</v>
      </c>
      <c r="U934" s="11" t="s">
        <v>40</v>
      </c>
      <c r="V934" s="11" t="s">
        <v>41</v>
      </c>
      <c r="W934" s="11" t="s">
        <v>42</v>
      </c>
      <c r="X934" s="11">
        <v>2016</v>
      </c>
      <c r="Y934" s="11">
        <v>1</v>
      </c>
      <c r="Z934" s="11" t="s">
        <v>43</v>
      </c>
      <c r="AA934" s="45" t="s">
        <v>566</v>
      </c>
      <c r="AB934" s="46">
        <v>42682</v>
      </c>
      <c r="AC934" s="45"/>
      <c r="AD934" s="47" t="s">
        <v>102</v>
      </c>
      <c r="AE934" s="47"/>
    </row>
    <row r="935" spans="1:31" s="58" customFormat="1" ht="13.15" customHeight="1" x14ac:dyDescent="0.25">
      <c r="A935" s="11">
        <v>2025</v>
      </c>
      <c r="B935" s="11">
        <v>12</v>
      </c>
      <c r="C935" s="11">
        <v>12</v>
      </c>
      <c r="D935" s="11">
        <v>16</v>
      </c>
      <c r="E935" s="11">
        <v>1</v>
      </c>
      <c r="F935" s="59">
        <v>45</v>
      </c>
      <c r="G935" s="11">
        <v>3388529</v>
      </c>
      <c r="H935" s="44" t="s">
        <v>564</v>
      </c>
      <c r="I935" s="44" t="s">
        <v>565</v>
      </c>
      <c r="J935" s="44" t="s">
        <v>35</v>
      </c>
      <c r="K935" s="44"/>
      <c r="L935" s="11">
        <v>133</v>
      </c>
      <c r="M935" s="44" t="s">
        <v>588</v>
      </c>
      <c r="N935" s="57">
        <v>839493</v>
      </c>
      <c r="O935" s="57">
        <v>839493</v>
      </c>
      <c r="P935" s="47" t="s">
        <v>53</v>
      </c>
      <c r="Q935" s="47"/>
      <c r="R935" s="11"/>
      <c r="S935" s="11" t="s">
        <v>685</v>
      </c>
      <c r="T935" s="47" t="s">
        <v>1274</v>
      </c>
      <c r="U935" s="11" t="s">
        <v>40</v>
      </c>
      <c r="V935" s="11" t="s">
        <v>41</v>
      </c>
      <c r="W935" s="11" t="s">
        <v>42</v>
      </c>
      <c r="X935" s="11">
        <v>2016</v>
      </c>
      <c r="Y935" s="11">
        <v>1</v>
      </c>
      <c r="Z935" s="11" t="s">
        <v>43</v>
      </c>
      <c r="AA935" s="45" t="s">
        <v>566</v>
      </c>
      <c r="AB935" s="46">
        <v>42682</v>
      </c>
      <c r="AC935" s="45"/>
      <c r="AD935" s="47" t="s">
        <v>102</v>
      </c>
      <c r="AE935" s="47"/>
    </row>
    <row r="936" spans="1:31" s="58" customFormat="1" ht="13.15" customHeight="1" x14ac:dyDescent="0.25">
      <c r="A936" s="11">
        <v>2025</v>
      </c>
      <c r="B936" s="11">
        <v>12</v>
      </c>
      <c r="C936" s="11">
        <v>12</v>
      </c>
      <c r="D936" s="11">
        <v>16</v>
      </c>
      <c r="E936" s="11">
        <v>1</v>
      </c>
      <c r="F936" s="59">
        <v>45</v>
      </c>
      <c r="G936" s="11">
        <v>3388529</v>
      </c>
      <c r="H936" s="44" t="s">
        <v>564</v>
      </c>
      <c r="I936" s="44" t="s">
        <v>565</v>
      </c>
      <c r="J936" s="44" t="s">
        <v>35</v>
      </c>
      <c r="K936" s="44"/>
      <c r="L936" s="11">
        <v>114</v>
      </c>
      <c r="M936" s="44" t="s">
        <v>588</v>
      </c>
      <c r="N936" s="57">
        <v>2798309</v>
      </c>
      <c r="O936" s="57">
        <v>2798309</v>
      </c>
      <c r="P936" s="47" t="s">
        <v>1481</v>
      </c>
      <c r="Q936" s="47"/>
      <c r="R936" s="11"/>
      <c r="S936" s="11" t="s">
        <v>685</v>
      </c>
      <c r="T936" s="47" t="s">
        <v>1274</v>
      </c>
      <c r="U936" s="11" t="s">
        <v>40</v>
      </c>
      <c r="V936" s="11" t="s">
        <v>41</v>
      </c>
      <c r="W936" s="11" t="s">
        <v>42</v>
      </c>
      <c r="X936" s="11">
        <v>2016</v>
      </c>
      <c r="Y936" s="11">
        <v>1</v>
      </c>
      <c r="Z936" s="11" t="s">
        <v>43</v>
      </c>
      <c r="AA936" s="45" t="s">
        <v>566</v>
      </c>
      <c r="AB936" s="46">
        <v>42682</v>
      </c>
      <c r="AC936" s="45"/>
      <c r="AD936" s="47" t="s">
        <v>102</v>
      </c>
      <c r="AE936" s="47"/>
    </row>
    <row r="937" spans="1:31" s="58" customFormat="1" ht="13.15" customHeight="1" x14ac:dyDescent="0.25">
      <c r="A937" s="11">
        <v>2025</v>
      </c>
      <c r="B937" s="11">
        <v>12</v>
      </c>
      <c r="C937" s="11">
        <v>12</v>
      </c>
      <c r="D937" s="11">
        <v>16</v>
      </c>
      <c r="E937" s="11">
        <v>1</v>
      </c>
      <c r="F937" s="59">
        <v>45</v>
      </c>
      <c r="G937" s="11">
        <v>3388529</v>
      </c>
      <c r="H937" s="44" t="s">
        <v>564</v>
      </c>
      <c r="I937" s="44" t="s">
        <v>565</v>
      </c>
      <c r="J937" s="44" t="s">
        <v>35</v>
      </c>
      <c r="K937" s="44"/>
      <c r="L937" s="11">
        <v>133</v>
      </c>
      <c r="M937" s="44" t="s">
        <v>588</v>
      </c>
      <c r="N937" s="57">
        <v>839493</v>
      </c>
      <c r="O937" s="57">
        <v>839493</v>
      </c>
      <c r="P937" s="47" t="s">
        <v>1483</v>
      </c>
      <c r="Q937" s="47"/>
      <c r="R937" s="11"/>
      <c r="S937" s="11" t="s">
        <v>685</v>
      </c>
      <c r="T937" s="47" t="s">
        <v>1274</v>
      </c>
      <c r="U937" s="11" t="s">
        <v>40</v>
      </c>
      <c r="V937" s="11" t="s">
        <v>41</v>
      </c>
      <c r="W937" s="11" t="s">
        <v>42</v>
      </c>
      <c r="X937" s="11">
        <v>2016</v>
      </c>
      <c r="Y937" s="11">
        <v>1</v>
      </c>
      <c r="Z937" s="11" t="s">
        <v>43</v>
      </c>
      <c r="AA937" s="45" t="s">
        <v>566</v>
      </c>
      <c r="AB937" s="46">
        <v>42682</v>
      </c>
      <c r="AC937" s="45"/>
      <c r="AD937" s="47" t="s">
        <v>102</v>
      </c>
      <c r="AE937" s="47"/>
    </row>
    <row r="938" spans="1:31" s="58" customFormat="1" ht="13.15" customHeight="1" x14ac:dyDescent="0.25">
      <c r="A938" s="11">
        <v>2025</v>
      </c>
      <c r="B938" s="11">
        <v>12</v>
      </c>
      <c r="C938" s="11">
        <v>12</v>
      </c>
      <c r="D938" s="11">
        <v>16</v>
      </c>
      <c r="E938" s="11">
        <v>1</v>
      </c>
      <c r="F938" s="59">
        <v>45</v>
      </c>
      <c r="G938" s="11">
        <v>3388529</v>
      </c>
      <c r="H938" s="44" t="s">
        <v>564</v>
      </c>
      <c r="I938" s="44" t="s">
        <v>565</v>
      </c>
      <c r="J938" s="44" t="s">
        <v>35</v>
      </c>
      <c r="K938" s="44"/>
      <c r="L938" s="11">
        <v>123</v>
      </c>
      <c r="M938" s="44" t="s">
        <v>588</v>
      </c>
      <c r="N938" s="57">
        <v>545670</v>
      </c>
      <c r="O938" s="57">
        <v>545670</v>
      </c>
      <c r="P938" s="47" t="s">
        <v>1485</v>
      </c>
      <c r="Q938" s="47"/>
      <c r="R938" s="11"/>
      <c r="S938" s="11" t="s">
        <v>685</v>
      </c>
      <c r="T938" s="47" t="s">
        <v>1274</v>
      </c>
      <c r="U938" s="11" t="s">
        <v>40</v>
      </c>
      <c r="V938" s="11" t="s">
        <v>41</v>
      </c>
      <c r="W938" s="11" t="s">
        <v>42</v>
      </c>
      <c r="X938" s="11">
        <v>2016</v>
      </c>
      <c r="Y938" s="11">
        <v>1</v>
      </c>
      <c r="Z938" s="11" t="s">
        <v>43</v>
      </c>
      <c r="AA938" s="45" t="s">
        <v>566</v>
      </c>
      <c r="AB938" s="46">
        <v>42682</v>
      </c>
      <c r="AC938" s="45"/>
      <c r="AD938" s="47" t="s">
        <v>102</v>
      </c>
      <c r="AE938" s="47"/>
    </row>
    <row r="939" spans="1:31" s="58" customFormat="1" ht="13.15" customHeight="1" x14ac:dyDescent="0.25">
      <c r="A939" s="11">
        <v>2025</v>
      </c>
      <c r="B939" s="11">
        <v>12</v>
      </c>
      <c r="C939" s="11">
        <v>12</v>
      </c>
      <c r="D939" s="11">
        <v>16</v>
      </c>
      <c r="E939" s="11">
        <v>1</v>
      </c>
      <c r="F939" s="59">
        <v>45</v>
      </c>
      <c r="G939" s="11">
        <v>3388529</v>
      </c>
      <c r="H939" s="44" t="s">
        <v>564</v>
      </c>
      <c r="I939" s="44" t="s">
        <v>565</v>
      </c>
      <c r="J939" s="44" t="s">
        <v>35</v>
      </c>
      <c r="K939" s="44"/>
      <c r="L939" s="11">
        <v>123</v>
      </c>
      <c r="M939" s="44" t="s">
        <v>588</v>
      </c>
      <c r="N939" s="57">
        <v>41975</v>
      </c>
      <c r="O939" s="57">
        <v>41975</v>
      </c>
      <c r="P939" s="47" t="s">
        <v>1486</v>
      </c>
      <c r="Q939" s="47"/>
      <c r="R939" s="11"/>
      <c r="S939" s="11" t="s">
        <v>685</v>
      </c>
      <c r="T939" s="47" t="s">
        <v>1274</v>
      </c>
      <c r="U939" s="11" t="s">
        <v>40</v>
      </c>
      <c r="V939" s="11" t="s">
        <v>41</v>
      </c>
      <c r="W939" s="11" t="s">
        <v>42</v>
      </c>
      <c r="X939" s="11">
        <v>2016</v>
      </c>
      <c r="Y939" s="11">
        <v>1</v>
      </c>
      <c r="Z939" s="11" t="s">
        <v>43</v>
      </c>
      <c r="AA939" s="45" t="s">
        <v>566</v>
      </c>
      <c r="AB939" s="46">
        <v>42682</v>
      </c>
      <c r="AC939" s="45"/>
      <c r="AD939" s="47" t="s">
        <v>102</v>
      </c>
      <c r="AE939" s="47"/>
    </row>
    <row r="940" spans="1:31" s="58" customFormat="1" ht="13.15" customHeight="1" x14ac:dyDescent="0.25">
      <c r="A940" s="11">
        <v>2025</v>
      </c>
      <c r="B940" s="11">
        <v>12</v>
      </c>
      <c r="C940" s="11">
        <v>12</v>
      </c>
      <c r="D940" s="11">
        <v>16</v>
      </c>
      <c r="E940" s="11">
        <v>1</v>
      </c>
      <c r="F940" s="59">
        <v>45</v>
      </c>
      <c r="G940" s="11">
        <v>3388529</v>
      </c>
      <c r="H940" s="44" t="s">
        <v>564</v>
      </c>
      <c r="I940" s="44" t="s">
        <v>565</v>
      </c>
      <c r="J940" s="44" t="s">
        <v>35</v>
      </c>
      <c r="K940" s="44"/>
      <c r="L940" s="11">
        <v>125</v>
      </c>
      <c r="M940" s="44" t="s">
        <v>588</v>
      </c>
      <c r="N940" s="57">
        <v>503696</v>
      </c>
      <c r="O940" s="57">
        <v>503696</v>
      </c>
      <c r="P940" s="47" t="s">
        <v>1521</v>
      </c>
      <c r="Q940" s="47"/>
      <c r="R940" s="11"/>
      <c r="S940" s="11" t="s">
        <v>685</v>
      </c>
      <c r="T940" s="47" t="s">
        <v>1274</v>
      </c>
      <c r="U940" s="11" t="s">
        <v>40</v>
      </c>
      <c r="V940" s="11" t="s">
        <v>41</v>
      </c>
      <c r="W940" s="11" t="s">
        <v>42</v>
      </c>
      <c r="X940" s="11">
        <v>2016</v>
      </c>
      <c r="Y940" s="11">
        <v>1</v>
      </c>
      <c r="Z940" s="11" t="s">
        <v>43</v>
      </c>
      <c r="AA940" s="45" t="s">
        <v>566</v>
      </c>
      <c r="AB940" s="46">
        <v>42682</v>
      </c>
      <c r="AC940" s="45"/>
      <c r="AD940" s="47" t="s">
        <v>102</v>
      </c>
      <c r="AE940" s="47"/>
    </row>
    <row r="941" spans="1:31" s="58" customFormat="1" ht="13.15" customHeight="1" x14ac:dyDescent="0.25">
      <c r="A941" s="11">
        <v>2025</v>
      </c>
      <c r="B941" s="11">
        <v>12</v>
      </c>
      <c r="C941" s="11">
        <v>12</v>
      </c>
      <c r="D941" s="11">
        <v>16</v>
      </c>
      <c r="E941" s="11">
        <v>1</v>
      </c>
      <c r="F941" s="59">
        <v>45</v>
      </c>
      <c r="G941" s="11">
        <v>3388529</v>
      </c>
      <c r="H941" s="44" t="s">
        <v>564</v>
      </c>
      <c r="I941" s="44" t="s">
        <v>565</v>
      </c>
      <c r="J941" s="44" t="s">
        <v>35</v>
      </c>
      <c r="K941" s="44"/>
      <c r="L941" s="11">
        <v>123</v>
      </c>
      <c r="M941" s="44" t="s">
        <v>588</v>
      </c>
      <c r="N941" s="57">
        <v>265839</v>
      </c>
      <c r="O941" s="57">
        <v>265839</v>
      </c>
      <c r="P941" s="47" t="s">
        <v>1518</v>
      </c>
      <c r="Q941" s="47"/>
      <c r="R941" s="11"/>
      <c r="S941" s="11" t="s">
        <v>685</v>
      </c>
      <c r="T941" s="47" t="s">
        <v>1274</v>
      </c>
      <c r="U941" s="11" t="s">
        <v>40</v>
      </c>
      <c r="V941" s="11" t="s">
        <v>41</v>
      </c>
      <c r="W941" s="11" t="s">
        <v>42</v>
      </c>
      <c r="X941" s="11">
        <v>2016</v>
      </c>
      <c r="Y941" s="11">
        <v>1</v>
      </c>
      <c r="Z941" s="11" t="s">
        <v>43</v>
      </c>
      <c r="AA941" s="45" t="s">
        <v>566</v>
      </c>
      <c r="AB941" s="46">
        <v>42682</v>
      </c>
      <c r="AC941" s="45"/>
      <c r="AD941" s="47" t="s">
        <v>102</v>
      </c>
      <c r="AE941" s="47"/>
    </row>
    <row r="942" spans="1:31" s="58" customFormat="1" ht="13.15" customHeight="1" x14ac:dyDescent="0.25">
      <c r="A942" s="11">
        <v>2025</v>
      </c>
      <c r="B942" s="11">
        <v>12</v>
      </c>
      <c r="C942" s="11">
        <v>12</v>
      </c>
      <c r="D942" s="11">
        <v>16</v>
      </c>
      <c r="E942" s="11">
        <v>1</v>
      </c>
      <c r="F942" s="59">
        <v>45</v>
      </c>
      <c r="G942" s="11">
        <v>3388529</v>
      </c>
      <c r="H942" s="44" t="s">
        <v>564</v>
      </c>
      <c r="I942" s="44" t="s">
        <v>565</v>
      </c>
      <c r="J942" s="44" t="s">
        <v>35</v>
      </c>
      <c r="K942" s="44"/>
      <c r="L942" s="11">
        <v>123</v>
      </c>
      <c r="M942" s="44" t="s">
        <v>588</v>
      </c>
      <c r="N942" s="57">
        <v>41974</v>
      </c>
      <c r="O942" s="57">
        <v>41974</v>
      </c>
      <c r="P942" s="47" t="s">
        <v>1522</v>
      </c>
      <c r="Q942" s="47"/>
      <c r="R942" s="11"/>
      <c r="S942" s="11" t="s">
        <v>685</v>
      </c>
      <c r="T942" s="47" t="s">
        <v>1274</v>
      </c>
      <c r="U942" s="11" t="s">
        <v>40</v>
      </c>
      <c r="V942" s="11" t="s">
        <v>41</v>
      </c>
      <c r="W942" s="11" t="s">
        <v>42</v>
      </c>
      <c r="X942" s="11">
        <v>2016</v>
      </c>
      <c r="Y942" s="11">
        <v>1</v>
      </c>
      <c r="Z942" s="11" t="s">
        <v>43</v>
      </c>
      <c r="AA942" s="45" t="s">
        <v>566</v>
      </c>
      <c r="AB942" s="46">
        <v>42682</v>
      </c>
      <c r="AC942" s="45"/>
      <c r="AD942" s="47" t="s">
        <v>102</v>
      </c>
      <c r="AE942" s="47"/>
    </row>
    <row r="943" spans="1:31" s="58" customFormat="1" ht="13.15" customHeight="1" x14ac:dyDescent="0.25">
      <c r="A943" s="11">
        <v>2025</v>
      </c>
      <c r="B943" s="11">
        <v>12</v>
      </c>
      <c r="C943" s="11">
        <v>12</v>
      </c>
      <c r="D943" s="11">
        <v>16</v>
      </c>
      <c r="E943" s="11">
        <v>1</v>
      </c>
      <c r="F943" s="59">
        <v>45</v>
      </c>
      <c r="G943" s="11">
        <v>3388529</v>
      </c>
      <c r="H943" s="44" t="s">
        <v>564</v>
      </c>
      <c r="I943" s="44" t="s">
        <v>565</v>
      </c>
      <c r="J943" s="44" t="s">
        <v>35</v>
      </c>
      <c r="K943" s="44"/>
      <c r="L943" s="11">
        <v>125</v>
      </c>
      <c r="M943" s="44" t="s">
        <v>588</v>
      </c>
      <c r="N943" s="57">
        <v>12242</v>
      </c>
      <c r="O943" s="57">
        <v>12242</v>
      </c>
      <c r="P943" s="47" t="s">
        <v>1523</v>
      </c>
      <c r="Q943" s="47"/>
      <c r="R943" s="11"/>
      <c r="S943" s="11" t="s">
        <v>685</v>
      </c>
      <c r="T943" s="47" t="s">
        <v>1274</v>
      </c>
      <c r="U943" s="11" t="s">
        <v>40</v>
      </c>
      <c r="V943" s="11" t="s">
        <v>41</v>
      </c>
      <c r="W943" s="11" t="s">
        <v>42</v>
      </c>
      <c r="X943" s="11">
        <v>2016</v>
      </c>
      <c r="Y943" s="11">
        <v>1</v>
      </c>
      <c r="Z943" s="11" t="s">
        <v>43</v>
      </c>
      <c r="AA943" s="45" t="s">
        <v>566</v>
      </c>
      <c r="AB943" s="46">
        <v>42682</v>
      </c>
      <c r="AC943" s="45"/>
      <c r="AD943" s="47" t="s">
        <v>102</v>
      </c>
      <c r="AE943" s="47"/>
    </row>
    <row r="944" spans="1:31" s="58" customFormat="1" ht="13.15" customHeight="1" x14ac:dyDescent="0.25">
      <c r="A944" s="11">
        <v>2025</v>
      </c>
      <c r="B944" s="11">
        <v>12</v>
      </c>
      <c r="C944" s="11">
        <v>12</v>
      </c>
      <c r="D944" s="11">
        <v>16</v>
      </c>
      <c r="E944" s="11">
        <v>1</v>
      </c>
      <c r="F944" s="59">
        <v>45</v>
      </c>
      <c r="G944" s="11">
        <v>3388529</v>
      </c>
      <c r="H944" s="44" t="s">
        <v>564</v>
      </c>
      <c r="I944" s="44" t="s">
        <v>565</v>
      </c>
      <c r="J944" s="44" t="s">
        <v>35</v>
      </c>
      <c r="K944" s="44"/>
      <c r="L944" s="11">
        <v>125</v>
      </c>
      <c r="M944" s="44" t="s">
        <v>588</v>
      </c>
      <c r="N944" s="51">
        <v>3498</v>
      </c>
      <c r="O944" s="51">
        <v>3498</v>
      </c>
      <c r="P944" s="47" t="s">
        <v>1524</v>
      </c>
      <c r="Q944" s="47"/>
      <c r="R944" s="11"/>
      <c r="S944" s="11" t="s">
        <v>685</v>
      </c>
      <c r="T944" s="47" t="s">
        <v>1274</v>
      </c>
      <c r="U944" s="11" t="s">
        <v>40</v>
      </c>
      <c r="V944" s="11" t="s">
        <v>41</v>
      </c>
      <c r="W944" s="11" t="s">
        <v>42</v>
      </c>
      <c r="X944" s="11">
        <v>2016</v>
      </c>
      <c r="Y944" s="11">
        <v>1</v>
      </c>
      <c r="Z944" s="11" t="s">
        <v>43</v>
      </c>
      <c r="AA944" s="45" t="s">
        <v>566</v>
      </c>
      <c r="AB944" s="46">
        <v>42682</v>
      </c>
      <c r="AC944" s="45"/>
      <c r="AD944" s="47" t="s">
        <v>102</v>
      </c>
      <c r="AE944" s="47"/>
    </row>
    <row r="945" spans="1:31" s="58" customFormat="1" ht="13.15" customHeight="1" x14ac:dyDescent="0.25">
      <c r="A945" s="11">
        <v>2025</v>
      </c>
      <c r="B945" s="11">
        <v>12</v>
      </c>
      <c r="C945" s="11">
        <v>12</v>
      </c>
      <c r="D945" s="11">
        <v>16</v>
      </c>
      <c r="E945" s="11">
        <v>1</v>
      </c>
      <c r="F945" s="59">
        <v>45</v>
      </c>
      <c r="G945" s="11">
        <v>3461894</v>
      </c>
      <c r="H945" s="44" t="s">
        <v>567</v>
      </c>
      <c r="I945" s="44" t="s">
        <v>568</v>
      </c>
      <c r="J945" s="44" t="s">
        <v>35</v>
      </c>
      <c r="K945" s="44">
        <f>O945+O946</f>
        <v>5596618</v>
      </c>
      <c r="L945" s="11">
        <v>111</v>
      </c>
      <c r="M945" s="44" t="s">
        <v>588</v>
      </c>
      <c r="N945" s="57">
        <v>2798309</v>
      </c>
      <c r="O945" s="57">
        <v>2798309</v>
      </c>
      <c r="P945" s="47" t="s">
        <v>37</v>
      </c>
      <c r="Q945" s="47"/>
      <c r="R945" s="11"/>
      <c r="S945" s="11" t="s">
        <v>752</v>
      </c>
      <c r="T945" s="47" t="s">
        <v>1069</v>
      </c>
      <c r="U945" s="11" t="s">
        <v>40</v>
      </c>
      <c r="V945" s="11" t="s">
        <v>185</v>
      </c>
      <c r="W945" s="11">
        <v>2</v>
      </c>
      <c r="X945" s="11">
        <v>2018</v>
      </c>
      <c r="Y945" s="11">
        <v>2</v>
      </c>
      <c r="Z945" s="11" t="s">
        <v>687</v>
      </c>
      <c r="AA945" s="45" t="s">
        <v>52</v>
      </c>
      <c r="AB945" s="46">
        <v>43280</v>
      </c>
      <c r="AC945" s="45"/>
      <c r="AD945" s="47" t="s">
        <v>102</v>
      </c>
      <c r="AE945" s="47"/>
    </row>
    <row r="946" spans="1:31" s="58" customFormat="1" ht="13.15" customHeight="1" x14ac:dyDescent="0.25">
      <c r="A946" s="11">
        <v>2025</v>
      </c>
      <c r="B946" s="11">
        <v>12</v>
      </c>
      <c r="C946" s="11">
        <v>12</v>
      </c>
      <c r="D946" s="11">
        <v>16</v>
      </c>
      <c r="E946" s="11">
        <v>1</v>
      </c>
      <c r="F946" s="59">
        <v>45</v>
      </c>
      <c r="G946" s="11">
        <v>3461894</v>
      </c>
      <c r="H946" s="44" t="s">
        <v>567</v>
      </c>
      <c r="I946" s="44" t="s">
        <v>568</v>
      </c>
      <c r="J946" s="44" t="s">
        <v>35</v>
      </c>
      <c r="K946" s="44"/>
      <c r="L946" s="11">
        <v>114</v>
      </c>
      <c r="M946" s="44" t="s">
        <v>588</v>
      </c>
      <c r="N946" s="57">
        <v>2798309</v>
      </c>
      <c r="O946" s="57">
        <v>2798309</v>
      </c>
      <c r="P946" s="47" t="s">
        <v>1481</v>
      </c>
      <c r="Q946" s="47"/>
      <c r="R946" s="11"/>
      <c r="S946" s="11" t="s">
        <v>752</v>
      </c>
      <c r="T946" s="47" t="s">
        <v>1069</v>
      </c>
      <c r="U946" s="11" t="s">
        <v>40</v>
      </c>
      <c r="V946" s="11" t="s">
        <v>185</v>
      </c>
      <c r="W946" s="11">
        <v>2</v>
      </c>
      <c r="X946" s="11">
        <v>2018</v>
      </c>
      <c r="Y946" s="11">
        <v>2</v>
      </c>
      <c r="Z946" s="11" t="s">
        <v>687</v>
      </c>
      <c r="AA946" s="45" t="s">
        <v>52</v>
      </c>
      <c r="AB946" s="46">
        <v>43280</v>
      </c>
      <c r="AC946" s="45"/>
      <c r="AD946" s="47" t="s">
        <v>102</v>
      </c>
      <c r="AE946" s="47"/>
    </row>
    <row r="947" spans="1:31" s="58" customFormat="1" ht="13.15" customHeight="1" x14ac:dyDescent="0.25">
      <c r="A947" s="11">
        <v>2025</v>
      </c>
      <c r="B947" s="11">
        <v>12</v>
      </c>
      <c r="C947" s="11">
        <v>12</v>
      </c>
      <c r="D947" s="11">
        <v>16</v>
      </c>
      <c r="E947" s="11">
        <v>1</v>
      </c>
      <c r="F947" s="59">
        <v>45</v>
      </c>
      <c r="G947" s="11">
        <v>3678565</v>
      </c>
      <c r="H947" s="44" t="s">
        <v>569</v>
      </c>
      <c r="I947" s="44" t="s">
        <v>123</v>
      </c>
      <c r="J947" s="44" t="s">
        <v>35</v>
      </c>
      <c r="K947" s="44">
        <f>O947+O948</f>
        <v>5596618</v>
      </c>
      <c r="L947" s="11">
        <v>111</v>
      </c>
      <c r="M947" s="44" t="s">
        <v>588</v>
      </c>
      <c r="N947" s="57">
        <v>2798309</v>
      </c>
      <c r="O947" s="57">
        <v>2798309</v>
      </c>
      <c r="P947" s="47" t="s">
        <v>37</v>
      </c>
      <c r="Q947" s="47"/>
      <c r="R947" s="11"/>
      <c r="S947" s="11" t="s">
        <v>685</v>
      </c>
      <c r="T947" s="47" t="s">
        <v>1068</v>
      </c>
      <c r="U947" s="11" t="s">
        <v>40</v>
      </c>
      <c r="V947" s="11" t="s">
        <v>185</v>
      </c>
      <c r="W947" s="11">
        <v>5</v>
      </c>
      <c r="X947" s="11">
        <v>2014</v>
      </c>
      <c r="Y947" s="11">
        <v>1</v>
      </c>
      <c r="Z947" s="11" t="s">
        <v>687</v>
      </c>
      <c r="AA947" s="45" t="s">
        <v>570</v>
      </c>
      <c r="AB947" s="46">
        <v>42794</v>
      </c>
      <c r="AC947" s="45"/>
      <c r="AD947" s="47" t="s">
        <v>102</v>
      </c>
      <c r="AE947" s="47"/>
    </row>
    <row r="948" spans="1:31" s="58" customFormat="1" ht="13.15" customHeight="1" x14ac:dyDescent="0.25">
      <c r="A948" s="11">
        <v>2025</v>
      </c>
      <c r="B948" s="11">
        <v>12</v>
      </c>
      <c r="C948" s="11">
        <v>12</v>
      </c>
      <c r="D948" s="11">
        <v>16</v>
      </c>
      <c r="E948" s="11">
        <v>1</v>
      </c>
      <c r="F948" s="59">
        <v>45</v>
      </c>
      <c r="G948" s="11">
        <v>3678565</v>
      </c>
      <c r="H948" s="44" t="s">
        <v>569</v>
      </c>
      <c r="I948" s="44" t="s">
        <v>123</v>
      </c>
      <c r="J948" s="44" t="s">
        <v>35</v>
      </c>
      <c r="K948" s="44"/>
      <c r="L948" s="11">
        <v>114</v>
      </c>
      <c r="M948" s="44" t="s">
        <v>588</v>
      </c>
      <c r="N948" s="57">
        <v>2798309</v>
      </c>
      <c r="O948" s="57">
        <v>2798309</v>
      </c>
      <c r="P948" s="47" t="s">
        <v>1481</v>
      </c>
      <c r="Q948" s="47"/>
      <c r="R948" s="11"/>
      <c r="S948" s="11" t="s">
        <v>685</v>
      </c>
      <c r="T948" s="47" t="s">
        <v>1068</v>
      </c>
      <c r="U948" s="11" t="s">
        <v>40</v>
      </c>
      <c r="V948" s="11" t="s">
        <v>185</v>
      </c>
      <c r="W948" s="11">
        <v>5</v>
      </c>
      <c r="X948" s="11">
        <v>2014</v>
      </c>
      <c r="Y948" s="11">
        <v>1</v>
      </c>
      <c r="Z948" s="11" t="s">
        <v>687</v>
      </c>
      <c r="AA948" s="45" t="s">
        <v>570</v>
      </c>
      <c r="AB948" s="46">
        <v>42794</v>
      </c>
      <c r="AC948" s="45"/>
      <c r="AD948" s="47" t="s">
        <v>102</v>
      </c>
      <c r="AE948" s="47"/>
    </row>
    <row r="949" spans="1:31" s="58" customFormat="1" ht="13.15" customHeight="1" x14ac:dyDescent="0.25">
      <c r="A949" s="11">
        <v>2025</v>
      </c>
      <c r="B949" s="11">
        <v>12</v>
      </c>
      <c r="C949" s="11">
        <v>12</v>
      </c>
      <c r="D949" s="11">
        <v>16</v>
      </c>
      <c r="E949" s="11">
        <v>1</v>
      </c>
      <c r="F949" s="59">
        <v>45</v>
      </c>
      <c r="G949" s="11">
        <v>4074031</v>
      </c>
      <c r="H949" s="44" t="s">
        <v>571</v>
      </c>
      <c r="I949" s="44" t="s">
        <v>572</v>
      </c>
      <c r="J949" s="44" t="s">
        <v>35</v>
      </c>
      <c r="K949" s="44">
        <f>O949+O950+O951+O952+O953+O954</f>
        <v>7427179</v>
      </c>
      <c r="L949" s="11">
        <v>111</v>
      </c>
      <c r="M949" s="44" t="s">
        <v>588</v>
      </c>
      <c r="N949" s="57">
        <v>2798309</v>
      </c>
      <c r="O949" s="57">
        <v>2798309</v>
      </c>
      <c r="P949" s="47" t="s">
        <v>37</v>
      </c>
      <c r="Q949" s="47"/>
      <c r="R949" s="11"/>
      <c r="S949" s="11" t="s">
        <v>685</v>
      </c>
      <c r="T949" s="47" t="s">
        <v>1069</v>
      </c>
      <c r="U949" s="11" t="s">
        <v>40</v>
      </c>
      <c r="V949" s="11" t="s">
        <v>41</v>
      </c>
      <c r="W949" s="11" t="s">
        <v>42</v>
      </c>
      <c r="X949" s="11">
        <v>2011</v>
      </c>
      <c r="Y949" s="11">
        <v>1</v>
      </c>
      <c r="Z949" s="11" t="s">
        <v>687</v>
      </c>
      <c r="AA949" s="45" t="s">
        <v>573</v>
      </c>
      <c r="AB949" s="46">
        <v>40877</v>
      </c>
      <c r="AC949" s="45"/>
      <c r="AD949" s="47" t="s">
        <v>102</v>
      </c>
      <c r="AE949" s="47"/>
    </row>
    <row r="950" spans="1:31" s="58" customFormat="1" ht="13.15" customHeight="1" x14ac:dyDescent="0.25">
      <c r="A950" s="11">
        <v>2025</v>
      </c>
      <c r="B950" s="11">
        <v>12</v>
      </c>
      <c r="C950" s="11">
        <v>12</v>
      </c>
      <c r="D950" s="11">
        <v>16</v>
      </c>
      <c r="E950" s="11">
        <v>1</v>
      </c>
      <c r="F950" s="59">
        <v>45</v>
      </c>
      <c r="G950" s="11">
        <v>4074031</v>
      </c>
      <c r="H950" s="44" t="s">
        <v>571</v>
      </c>
      <c r="I950" s="44" t="s">
        <v>572</v>
      </c>
      <c r="J950" s="44" t="s">
        <v>35</v>
      </c>
      <c r="K950" s="44"/>
      <c r="L950" s="11">
        <v>133</v>
      </c>
      <c r="M950" s="44" t="s">
        <v>588</v>
      </c>
      <c r="N950" s="57">
        <v>839493</v>
      </c>
      <c r="O950" s="57">
        <v>839493</v>
      </c>
      <c r="P950" s="47" t="s">
        <v>53</v>
      </c>
      <c r="Q950" s="47"/>
      <c r="R950" s="11"/>
      <c r="S950" s="11" t="s">
        <v>685</v>
      </c>
      <c r="T950" s="47" t="s">
        <v>1069</v>
      </c>
      <c r="U950" s="11" t="s">
        <v>40</v>
      </c>
      <c r="V950" s="11" t="s">
        <v>41</v>
      </c>
      <c r="W950" s="11" t="s">
        <v>42</v>
      </c>
      <c r="X950" s="11">
        <v>2011</v>
      </c>
      <c r="Y950" s="11">
        <v>1</v>
      </c>
      <c r="Z950" s="11" t="s">
        <v>687</v>
      </c>
      <c r="AA950" s="45" t="s">
        <v>573</v>
      </c>
      <c r="AB950" s="46">
        <v>40877</v>
      </c>
      <c r="AC950" s="45"/>
      <c r="AD950" s="47" t="s">
        <v>102</v>
      </c>
      <c r="AE950" s="47"/>
    </row>
    <row r="951" spans="1:31" s="58" customFormat="1" ht="13.15" customHeight="1" x14ac:dyDescent="0.25">
      <c r="A951" s="11">
        <v>2025</v>
      </c>
      <c r="B951" s="11">
        <v>12</v>
      </c>
      <c r="C951" s="11">
        <v>12</v>
      </c>
      <c r="D951" s="11">
        <v>16</v>
      </c>
      <c r="E951" s="11">
        <v>1</v>
      </c>
      <c r="F951" s="59">
        <v>45</v>
      </c>
      <c r="G951" s="11">
        <v>4074031</v>
      </c>
      <c r="H951" s="44" t="s">
        <v>571</v>
      </c>
      <c r="I951" s="44" t="s">
        <v>572</v>
      </c>
      <c r="J951" s="44" t="s">
        <v>35</v>
      </c>
      <c r="K951" s="44"/>
      <c r="L951" s="11">
        <v>114</v>
      </c>
      <c r="M951" s="44" t="s">
        <v>588</v>
      </c>
      <c r="N951" s="57">
        <v>2798309</v>
      </c>
      <c r="O951" s="57">
        <v>2798309</v>
      </c>
      <c r="P951" s="47" t="s">
        <v>1481</v>
      </c>
      <c r="Q951" s="47"/>
      <c r="R951" s="11"/>
      <c r="S951" s="11" t="s">
        <v>685</v>
      </c>
      <c r="T951" s="47" t="s">
        <v>1069</v>
      </c>
      <c r="U951" s="11" t="s">
        <v>40</v>
      </c>
      <c r="V951" s="11" t="s">
        <v>41</v>
      </c>
      <c r="W951" s="11" t="s">
        <v>42</v>
      </c>
      <c r="X951" s="11">
        <v>2011</v>
      </c>
      <c r="Y951" s="11">
        <v>1</v>
      </c>
      <c r="Z951" s="11" t="s">
        <v>687</v>
      </c>
      <c r="AA951" s="45" t="s">
        <v>573</v>
      </c>
      <c r="AB951" s="46">
        <v>40877</v>
      </c>
      <c r="AC951" s="45"/>
      <c r="AD951" s="47" t="s">
        <v>102</v>
      </c>
      <c r="AE951" s="47"/>
    </row>
    <row r="952" spans="1:31" s="58" customFormat="1" ht="13.15" customHeight="1" x14ac:dyDescent="0.25">
      <c r="A952" s="11">
        <v>2025</v>
      </c>
      <c r="B952" s="11">
        <v>12</v>
      </c>
      <c r="C952" s="11">
        <v>12</v>
      </c>
      <c r="D952" s="11">
        <v>16</v>
      </c>
      <c r="E952" s="11">
        <v>1</v>
      </c>
      <c r="F952" s="59">
        <v>45</v>
      </c>
      <c r="G952" s="11">
        <v>4074031</v>
      </c>
      <c r="H952" s="44" t="s">
        <v>571</v>
      </c>
      <c r="I952" s="44" t="s">
        <v>572</v>
      </c>
      <c r="J952" s="44" t="s">
        <v>35</v>
      </c>
      <c r="K952" s="44"/>
      <c r="L952" s="11">
        <v>133</v>
      </c>
      <c r="M952" s="44" t="s">
        <v>588</v>
      </c>
      <c r="N952" s="57">
        <v>839493</v>
      </c>
      <c r="O952" s="57">
        <v>839493</v>
      </c>
      <c r="P952" s="47" t="s">
        <v>1483</v>
      </c>
      <c r="Q952" s="47"/>
      <c r="R952" s="11"/>
      <c r="S952" s="11" t="s">
        <v>685</v>
      </c>
      <c r="T952" s="47" t="s">
        <v>1069</v>
      </c>
      <c r="U952" s="11" t="s">
        <v>40</v>
      </c>
      <c r="V952" s="11" t="s">
        <v>41</v>
      </c>
      <c r="W952" s="11" t="s">
        <v>42</v>
      </c>
      <c r="X952" s="11">
        <v>2011</v>
      </c>
      <c r="Y952" s="11">
        <v>1</v>
      </c>
      <c r="Z952" s="11" t="s">
        <v>687</v>
      </c>
      <c r="AA952" s="45" t="s">
        <v>573</v>
      </c>
      <c r="AB952" s="46">
        <v>40877</v>
      </c>
      <c r="AC952" s="45"/>
      <c r="AD952" s="47" t="s">
        <v>102</v>
      </c>
      <c r="AE952" s="47"/>
    </row>
    <row r="953" spans="1:31" s="58" customFormat="1" ht="13.15" customHeight="1" x14ac:dyDescent="0.25">
      <c r="A953" s="11">
        <v>2025</v>
      </c>
      <c r="B953" s="11">
        <v>12</v>
      </c>
      <c r="C953" s="11">
        <v>12</v>
      </c>
      <c r="D953" s="11">
        <v>16</v>
      </c>
      <c r="E953" s="11">
        <v>1</v>
      </c>
      <c r="F953" s="59">
        <v>45</v>
      </c>
      <c r="G953" s="11">
        <v>4074031</v>
      </c>
      <c r="H953" s="44" t="s">
        <v>571</v>
      </c>
      <c r="I953" s="44" t="s">
        <v>572</v>
      </c>
      <c r="J953" s="44" t="s">
        <v>35</v>
      </c>
      <c r="K953" s="44"/>
      <c r="L953" s="11">
        <v>125</v>
      </c>
      <c r="M953" s="44" t="s">
        <v>588</v>
      </c>
      <c r="N953" s="57">
        <v>139915</v>
      </c>
      <c r="O953" s="57">
        <v>139915</v>
      </c>
      <c r="P953" s="47" t="s">
        <v>1525</v>
      </c>
      <c r="Q953" s="47"/>
      <c r="R953" s="11"/>
      <c r="S953" s="11" t="s">
        <v>685</v>
      </c>
      <c r="T953" s="47" t="s">
        <v>1069</v>
      </c>
      <c r="U953" s="11" t="s">
        <v>40</v>
      </c>
      <c r="V953" s="11" t="s">
        <v>41</v>
      </c>
      <c r="W953" s="11" t="s">
        <v>42</v>
      </c>
      <c r="X953" s="11">
        <v>2011</v>
      </c>
      <c r="Y953" s="11">
        <v>1</v>
      </c>
      <c r="Z953" s="11" t="s">
        <v>687</v>
      </c>
      <c r="AA953" s="45" t="s">
        <v>573</v>
      </c>
      <c r="AB953" s="46">
        <v>40877</v>
      </c>
      <c r="AC953" s="45"/>
      <c r="AD953" s="47" t="s">
        <v>102</v>
      </c>
      <c r="AE953" s="47"/>
    </row>
    <row r="954" spans="1:31" s="58" customFormat="1" ht="15" customHeight="1" x14ac:dyDescent="0.25">
      <c r="A954" s="11">
        <v>2025</v>
      </c>
      <c r="B954" s="11">
        <v>12</v>
      </c>
      <c r="C954" s="11">
        <v>12</v>
      </c>
      <c r="D954" s="11">
        <v>16</v>
      </c>
      <c r="E954" s="11">
        <v>1</v>
      </c>
      <c r="F954" s="59">
        <v>45</v>
      </c>
      <c r="G954" s="11">
        <v>4074031</v>
      </c>
      <c r="H954" s="44" t="s">
        <v>571</v>
      </c>
      <c r="I954" s="44" t="s">
        <v>572</v>
      </c>
      <c r="J954" s="44" t="s">
        <v>35</v>
      </c>
      <c r="K954" s="44"/>
      <c r="L954" s="11">
        <v>125</v>
      </c>
      <c r="M954" s="44" t="s">
        <v>588</v>
      </c>
      <c r="N954" s="57">
        <v>11660</v>
      </c>
      <c r="O954" s="57">
        <v>11660</v>
      </c>
      <c r="P954" s="47" t="s">
        <v>1513</v>
      </c>
      <c r="Q954" s="47"/>
      <c r="R954" s="11"/>
      <c r="S954" s="11" t="s">
        <v>685</v>
      </c>
      <c r="T954" s="47" t="s">
        <v>1069</v>
      </c>
      <c r="U954" s="11" t="s">
        <v>40</v>
      </c>
      <c r="V954" s="11" t="s">
        <v>41</v>
      </c>
      <c r="W954" s="11" t="s">
        <v>42</v>
      </c>
      <c r="X954" s="11">
        <v>2011</v>
      </c>
      <c r="Y954" s="11">
        <v>1</v>
      </c>
      <c r="Z954" s="11" t="s">
        <v>687</v>
      </c>
      <c r="AA954" s="45" t="s">
        <v>573</v>
      </c>
      <c r="AB954" s="46">
        <v>40877</v>
      </c>
      <c r="AC954" s="45"/>
      <c r="AD954" s="47" t="s">
        <v>102</v>
      </c>
      <c r="AE954" s="47"/>
    </row>
    <row r="955" spans="1:31" s="58" customFormat="1" ht="15" customHeight="1" x14ac:dyDescent="0.25">
      <c r="A955" s="11">
        <v>2025</v>
      </c>
      <c r="B955" s="11">
        <v>12</v>
      </c>
      <c r="C955" s="11">
        <v>12</v>
      </c>
      <c r="D955" s="11">
        <v>16</v>
      </c>
      <c r="E955" s="11">
        <v>1</v>
      </c>
      <c r="F955" s="59">
        <v>45</v>
      </c>
      <c r="G955" s="11">
        <v>4344268</v>
      </c>
      <c r="H955" s="44" t="s">
        <v>574</v>
      </c>
      <c r="I955" s="44" t="s">
        <v>575</v>
      </c>
      <c r="J955" s="44" t="s">
        <v>35</v>
      </c>
      <c r="K955" s="44">
        <f>O955+O956+O957+O958+O959+O960+O961+O962</f>
        <v>11538680</v>
      </c>
      <c r="L955" s="11">
        <v>111</v>
      </c>
      <c r="M955" s="44" t="s">
        <v>278</v>
      </c>
      <c r="N955" s="44">
        <v>4100000</v>
      </c>
      <c r="O955" s="44">
        <v>4100000</v>
      </c>
      <c r="P955" s="47" t="s">
        <v>37</v>
      </c>
      <c r="Q955" s="47"/>
      <c r="R955" s="11"/>
      <c r="S955" s="11" t="s">
        <v>1109</v>
      </c>
      <c r="T955" s="47" t="s">
        <v>1040</v>
      </c>
      <c r="U955" s="11" t="s">
        <v>40</v>
      </c>
      <c r="V955" s="11" t="s">
        <v>185</v>
      </c>
      <c r="W955" s="11">
        <v>4</v>
      </c>
      <c r="X955" s="11">
        <v>2017</v>
      </c>
      <c r="Y955" s="11">
        <v>1</v>
      </c>
      <c r="Z955" s="11" t="s">
        <v>43</v>
      </c>
      <c r="AA955" s="45" t="s">
        <v>52</v>
      </c>
      <c r="AB955" s="46">
        <v>43098</v>
      </c>
      <c r="AC955" s="45"/>
      <c r="AD955" s="47" t="s">
        <v>102</v>
      </c>
      <c r="AE955" s="47"/>
    </row>
    <row r="956" spans="1:31" s="58" customFormat="1" ht="15" customHeight="1" x14ac:dyDescent="0.25">
      <c r="A956" s="11">
        <v>2025</v>
      </c>
      <c r="B956" s="11">
        <v>12</v>
      </c>
      <c r="C956" s="11">
        <v>12</v>
      </c>
      <c r="D956" s="11">
        <v>16</v>
      </c>
      <c r="E956" s="11">
        <v>1</v>
      </c>
      <c r="F956" s="59">
        <v>45</v>
      </c>
      <c r="G956" s="11">
        <v>4344268</v>
      </c>
      <c r="H956" s="44" t="s">
        <v>574</v>
      </c>
      <c r="I956" s="44" t="s">
        <v>575</v>
      </c>
      <c r="J956" s="44" t="s">
        <v>35</v>
      </c>
      <c r="K956" s="44"/>
      <c r="L956" s="11">
        <v>133</v>
      </c>
      <c r="M956" s="44" t="s">
        <v>278</v>
      </c>
      <c r="N956" s="44">
        <v>1230000</v>
      </c>
      <c r="O956" s="44">
        <v>1230000</v>
      </c>
      <c r="P956" s="47" t="s">
        <v>53</v>
      </c>
      <c r="Q956" s="47"/>
      <c r="R956" s="11"/>
      <c r="S956" s="11" t="s">
        <v>1109</v>
      </c>
      <c r="T956" s="47" t="s">
        <v>1040</v>
      </c>
      <c r="U956" s="11" t="s">
        <v>40</v>
      </c>
      <c r="V956" s="11" t="s">
        <v>185</v>
      </c>
      <c r="W956" s="11">
        <v>4</v>
      </c>
      <c r="X956" s="11">
        <v>2017</v>
      </c>
      <c r="Y956" s="11">
        <v>1</v>
      </c>
      <c r="Z956" s="11" t="s">
        <v>43</v>
      </c>
      <c r="AA956" s="45" t="s">
        <v>52</v>
      </c>
      <c r="AB956" s="46">
        <v>43098</v>
      </c>
      <c r="AC956" s="45"/>
      <c r="AD956" s="47" t="s">
        <v>102</v>
      </c>
      <c r="AE956" s="47"/>
    </row>
    <row r="957" spans="1:31" s="58" customFormat="1" ht="15" customHeight="1" x14ac:dyDescent="0.25">
      <c r="A957" s="11">
        <v>2025</v>
      </c>
      <c r="B957" s="11">
        <v>12</v>
      </c>
      <c r="C957" s="11">
        <v>12</v>
      </c>
      <c r="D957" s="11">
        <v>16</v>
      </c>
      <c r="E957" s="11">
        <v>1</v>
      </c>
      <c r="F957" s="59">
        <v>45</v>
      </c>
      <c r="G957" s="11">
        <v>4344268</v>
      </c>
      <c r="H957" s="44" t="s">
        <v>574</v>
      </c>
      <c r="I957" s="44" t="s">
        <v>575</v>
      </c>
      <c r="J957" s="44" t="s">
        <v>35</v>
      </c>
      <c r="K957" s="44"/>
      <c r="L957" s="11">
        <v>114</v>
      </c>
      <c r="M957" s="44" t="s">
        <v>278</v>
      </c>
      <c r="N957" s="44">
        <v>4100000</v>
      </c>
      <c r="O957" s="44">
        <v>4100000</v>
      </c>
      <c r="P957" s="47" t="s">
        <v>1481</v>
      </c>
      <c r="Q957" s="47"/>
      <c r="R957" s="11"/>
      <c r="S957" s="11" t="s">
        <v>1109</v>
      </c>
      <c r="T957" s="47" t="s">
        <v>1040</v>
      </c>
      <c r="U957" s="11" t="s">
        <v>40</v>
      </c>
      <c r="V957" s="11" t="s">
        <v>185</v>
      </c>
      <c r="W957" s="11">
        <v>4</v>
      </c>
      <c r="X957" s="11">
        <v>2017</v>
      </c>
      <c r="Y957" s="11">
        <v>1</v>
      </c>
      <c r="Z957" s="11" t="s">
        <v>43</v>
      </c>
      <c r="AA957" s="45" t="s">
        <v>52</v>
      </c>
      <c r="AB957" s="46">
        <v>43098</v>
      </c>
      <c r="AC957" s="45"/>
      <c r="AD957" s="47" t="s">
        <v>102</v>
      </c>
      <c r="AE957" s="47"/>
    </row>
    <row r="958" spans="1:31" s="58" customFormat="1" ht="15" customHeight="1" x14ac:dyDescent="0.25">
      <c r="A958" s="11">
        <v>2025</v>
      </c>
      <c r="B958" s="11">
        <v>12</v>
      </c>
      <c r="C958" s="11">
        <v>12</v>
      </c>
      <c r="D958" s="11">
        <v>16</v>
      </c>
      <c r="E958" s="11">
        <v>1</v>
      </c>
      <c r="F958" s="59">
        <v>45</v>
      </c>
      <c r="G958" s="11">
        <v>4344268</v>
      </c>
      <c r="H958" s="44" t="s">
        <v>574</v>
      </c>
      <c r="I958" s="44" t="s">
        <v>575</v>
      </c>
      <c r="J958" s="44" t="s">
        <v>35</v>
      </c>
      <c r="K958" s="44"/>
      <c r="L958" s="11">
        <v>133</v>
      </c>
      <c r="M958" s="44" t="s">
        <v>278</v>
      </c>
      <c r="N958" s="44">
        <v>1230000</v>
      </c>
      <c r="O958" s="44">
        <v>1230000</v>
      </c>
      <c r="P958" s="47" t="s">
        <v>1483</v>
      </c>
      <c r="Q958" s="47"/>
      <c r="R958" s="11"/>
      <c r="S958" s="11" t="s">
        <v>1109</v>
      </c>
      <c r="T958" s="47" t="s">
        <v>1040</v>
      </c>
      <c r="U958" s="11" t="s">
        <v>40</v>
      </c>
      <c r="V958" s="11" t="s">
        <v>185</v>
      </c>
      <c r="W958" s="11">
        <v>4</v>
      </c>
      <c r="X958" s="11">
        <v>2017</v>
      </c>
      <c r="Y958" s="11">
        <v>1</v>
      </c>
      <c r="Z958" s="11" t="s">
        <v>43</v>
      </c>
      <c r="AA958" s="45" t="s">
        <v>52</v>
      </c>
      <c r="AB958" s="46">
        <v>43098</v>
      </c>
      <c r="AC958" s="45"/>
      <c r="AD958" s="47" t="s">
        <v>102</v>
      </c>
      <c r="AE958" s="47"/>
    </row>
    <row r="959" spans="1:31" s="58" customFormat="1" ht="15" customHeight="1" x14ac:dyDescent="0.25">
      <c r="A959" s="11">
        <v>2025</v>
      </c>
      <c r="B959" s="11">
        <v>12</v>
      </c>
      <c r="C959" s="11">
        <v>12</v>
      </c>
      <c r="D959" s="11">
        <v>16</v>
      </c>
      <c r="E959" s="11">
        <v>1</v>
      </c>
      <c r="F959" s="59">
        <v>45</v>
      </c>
      <c r="G959" s="11">
        <v>4344268</v>
      </c>
      <c r="H959" s="44" t="s">
        <v>574</v>
      </c>
      <c r="I959" s="44" t="s">
        <v>575</v>
      </c>
      <c r="J959" s="44" t="s">
        <v>35</v>
      </c>
      <c r="K959" s="44"/>
      <c r="L959" s="11">
        <v>123</v>
      </c>
      <c r="M959" s="44" t="s">
        <v>278</v>
      </c>
      <c r="N959" s="44">
        <v>304425</v>
      </c>
      <c r="O959" s="44">
        <v>304425</v>
      </c>
      <c r="P959" s="47" t="s">
        <v>1485</v>
      </c>
      <c r="Q959" s="47"/>
      <c r="R959" s="11"/>
      <c r="S959" s="11" t="s">
        <v>1109</v>
      </c>
      <c r="T959" s="47" t="s">
        <v>1040</v>
      </c>
      <c r="U959" s="11" t="s">
        <v>40</v>
      </c>
      <c r="V959" s="11" t="s">
        <v>185</v>
      </c>
      <c r="W959" s="11">
        <v>4</v>
      </c>
      <c r="X959" s="11">
        <v>2017</v>
      </c>
      <c r="Y959" s="11">
        <v>1</v>
      </c>
      <c r="Z959" s="11" t="s">
        <v>43</v>
      </c>
      <c r="AA959" s="45" t="s">
        <v>52</v>
      </c>
      <c r="AB959" s="46">
        <v>43098</v>
      </c>
      <c r="AC959" s="45"/>
      <c r="AD959" s="47" t="s">
        <v>102</v>
      </c>
      <c r="AE959" s="47"/>
    </row>
    <row r="960" spans="1:31" s="58" customFormat="1" ht="15" customHeight="1" x14ac:dyDescent="0.25">
      <c r="A960" s="11">
        <v>2025</v>
      </c>
      <c r="B960" s="11">
        <v>12</v>
      </c>
      <c r="C960" s="11">
        <v>12</v>
      </c>
      <c r="D960" s="11">
        <v>16</v>
      </c>
      <c r="E960" s="11">
        <v>1</v>
      </c>
      <c r="F960" s="59">
        <v>45</v>
      </c>
      <c r="G960" s="11">
        <v>4344268</v>
      </c>
      <c r="H960" s="44" t="s">
        <v>574</v>
      </c>
      <c r="I960" s="44" t="s">
        <v>575</v>
      </c>
      <c r="J960" s="44" t="s">
        <v>35</v>
      </c>
      <c r="K960" s="44"/>
      <c r="L960" s="11">
        <v>123</v>
      </c>
      <c r="M960" s="44" t="s">
        <v>278</v>
      </c>
      <c r="N960" s="44">
        <v>387450</v>
      </c>
      <c r="O960" s="44">
        <v>387450</v>
      </c>
      <c r="P960" s="47" t="s">
        <v>1486</v>
      </c>
      <c r="Q960" s="47"/>
      <c r="R960" s="11"/>
      <c r="S960" s="11" t="s">
        <v>1109</v>
      </c>
      <c r="T960" s="47" t="s">
        <v>1040</v>
      </c>
      <c r="U960" s="11" t="s">
        <v>40</v>
      </c>
      <c r="V960" s="11" t="s">
        <v>185</v>
      </c>
      <c r="W960" s="11">
        <v>4</v>
      </c>
      <c r="X960" s="11">
        <v>2017</v>
      </c>
      <c r="Y960" s="11">
        <v>1</v>
      </c>
      <c r="Z960" s="11" t="s">
        <v>43</v>
      </c>
      <c r="AA960" s="45" t="s">
        <v>52</v>
      </c>
      <c r="AB960" s="46">
        <v>43098</v>
      </c>
      <c r="AC960" s="45"/>
      <c r="AD960" s="47" t="s">
        <v>102</v>
      </c>
      <c r="AE960" s="47"/>
    </row>
    <row r="961" spans="1:31" s="58" customFormat="1" ht="15" customHeight="1" x14ac:dyDescent="0.25">
      <c r="A961" s="11">
        <v>2025</v>
      </c>
      <c r="B961" s="11">
        <v>12</v>
      </c>
      <c r="C961" s="11">
        <v>12</v>
      </c>
      <c r="D961" s="11">
        <v>16</v>
      </c>
      <c r="E961" s="11">
        <v>1</v>
      </c>
      <c r="F961" s="59">
        <v>45</v>
      </c>
      <c r="G961" s="11">
        <v>4344268</v>
      </c>
      <c r="H961" s="44" t="s">
        <v>574</v>
      </c>
      <c r="I961" s="44" t="s">
        <v>575</v>
      </c>
      <c r="J961" s="44" t="s">
        <v>35</v>
      </c>
      <c r="K961" s="44"/>
      <c r="L961" s="11">
        <v>123</v>
      </c>
      <c r="M961" s="44" t="s">
        <v>278</v>
      </c>
      <c r="N961" s="44">
        <v>154518</v>
      </c>
      <c r="O961" s="44">
        <v>154518</v>
      </c>
      <c r="P961" s="47" t="s">
        <v>1526</v>
      </c>
      <c r="Q961" s="47"/>
      <c r="R961" s="11"/>
      <c r="S961" s="11" t="s">
        <v>1109</v>
      </c>
      <c r="T961" s="47" t="s">
        <v>1040</v>
      </c>
      <c r="U961" s="11" t="s">
        <v>40</v>
      </c>
      <c r="V961" s="11" t="s">
        <v>185</v>
      </c>
      <c r="W961" s="11">
        <v>4</v>
      </c>
      <c r="X961" s="11">
        <v>2017</v>
      </c>
      <c r="Y961" s="11">
        <v>1</v>
      </c>
      <c r="Z961" s="11" t="s">
        <v>43</v>
      </c>
      <c r="AA961" s="45" t="s">
        <v>52</v>
      </c>
      <c r="AB961" s="46">
        <v>43098</v>
      </c>
      <c r="AC961" s="45"/>
      <c r="AD961" s="47" t="s">
        <v>102</v>
      </c>
      <c r="AE961" s="47"/>
    </row>
    <row r="962" spans="1:31" s="58" customFormat="1" ht="15" customHeight="1" x14ac:dyDescent="0.25">
      <c r="A962" s="11">
        <v>2025</v>
      </c>
      <c r="B962" s="11">
        <v>12</v>
      </c>
      <c r="C962" s="11">
        <v>12</v>
      </c>
      <c r="D962" s="11">
        <v>16</v>
      </c>
      <c r="E962" s="11">
        <v>1</v>
      </c>
      <c r="F962" s="59">
        <v>45</v>
      </c>
      <c r="G962" s="11">
        <v>4344268</v>
      </c>
      <c r="H962" s="44" t="s">
        <v>574</v>
      </c>
      <c r="I962" s="44" t="s">
        <v>575</v>
      </c>
      <c r="J962" s="44" t="s">
        <v>35</v>
      </c>
      <c r="K962" s="44"/>
      <c r="L962" s="11">
        <v>123</v>
      </c>
      <c r="M962" s="44" t="s">
        <v>278</v>
      </c>
      <c r="N962" s="44">
        <v>32287</v>
      </c>
      <c r="O962" s="44">
        <v>32287</v>
      </c>
      <c r="P962" s="47" t="s">
        <v>1517</v>
      </c>
      <c r="Q962" s="47"/>
      <c r="R962" s="11"/>
      <c r="S962" s="11" t="s">
        <v>1109</v>
      </c>
      <c r="T962" s="47" t="s">
        <v>1040</v>
      </c>
      <c r="U962" s="11" t="s">
        <v>40</v>
      </c>
      <c r="V962" s="11" t="s">
        <v>185</v>
      </c>
      <c r="W962" s="11">
        <v>4</v>
      </c>
      <c r="X962" s="11">
        <v>2017</v>
      </c>
      <c r="Y962" s="11">
        <v>1</v>
      </c>
      <c r="Z962" s="11" t="s">
        <v>43</v>
      </c>
      <c r="AA962" s="45" t="s">
        <v>52</v>
      </c>
      <c r="AB962" s="46">
        <v>43098</v>
      </c>
      <c r="AC962" s="45"/>
      <c r="AD962" s="47" t="s">
        <v>102</v>
      </c>
      <c r="AE962" s="47"/>
    </row>
    <row r="963" spans="1:31" s="58" customFormat="1" ht="15" customHeight="1" x14ac:dyDescent="0.25">
      <c r="A963" s="11">
        <v>2025</v>
      </c>
      <c r="B963" s="11">
        <v>12</v>
      </c>
      <c r="C963" s="11">
        <v>12</v>
      </c>
      <c r="D963" s="11">
        <v>16</v>
      </c>
      <c r="E963" s="11">
        <v>1</v>
      </c>
      <c r="F963" s="59">
        <v>45</v>
      </c>
      <c r="G963" s="11">
        <v>4474902</v>
      </c>
      <c r="H963" s="44" t="s">
        <v>576</v>
      </c>
      <c r="I963" s="44" t="s">
        <v>577</v>
      </c>
      <c r="J963" s="44" t="s">
        <v>35</v>
      </c>
      <c r="K963" s="44">
        <f>O963+O964</f>
        <v>5596618</v>
      </c>
      <c r="L963" s="11">
        <v>111</v>
      </c>
      <c r="M963" s="44" t="s">
        <v>588</v>
      </c>
      <c r="N963" s="57">
        <v>2798309</v>
      </c>
      <c r="O963" s="57">
        <v>2798309</v>
      </c>
      <c r="P963" s="47" t="s">
        <v>37</v>
      </c>
      <c r="Q963" s="47"/>
      <c r="R963" s="11"/>
      <c r="S963" s="11" t="s">
        <v>685</v>
      </c>
      <c r="T963" s="47" t="s">
        <v>1275</v>
      </c>
      <c r="U963" s="11" t="s">
        <v>40</v>
      </c>
      <c r="V963" s="11" t="s">
        <v>185</v>
      </c>
      <c r="W963" s="11">
        <v>1</v>
      </c>
      <c r="X963" s="11">
        <v>2014</v>
      </c>
      <c r="Y963" s="11">
        <v>1</v>
      </c>
      <c r="Z963" s="11" t="s">
        <v>687</v>
      </c>
      <c r="AA963" s="45" t="s">
        <v>578</v>
      </c>
      <c r="AB963" s="46">
        <v>42430</v>
      </c>
      <c r="AC963" s="45"/>
      <c r="AD963" s="47" t="s">
        <v>102</v>
      </c>
      <c r="AE963" s="47"/>
    </row>
    <row r="964" spans="1:31" s="58" customFormat="1" ht="15" customHeight="1" x14ac:dyDescent="0.25">
      <c r="A964" s="11">
        <v>2025</v>
      </c>
      <c r="B964" s="11">
        <v>12</v>
      </c>
      <c r="C964" s="11">
        <v>12</v>
      </c>
      <c r="D964" s="11">
        <v>16</v>
      </c>
      <c r="E964" s="11">
        <v>1</v>
      </c>
      <c r="F964" s="59">
        <v>45</v>
      </c>
      <c r="G964" s="11">
        <v>4474902</v>
      </c>
      <c r="H964" s="44" t="s">
        <v>576</v>
      </c>
      <c r="I964" s="44" t="s">
        <v>577</v>
      </c>
      <c r="J964" s="44" t="s">
        <v>35</v>
      </c>
      <c r="K964" s="44"/>
      <c r="L964" s="11">
        <v>114</v>
      </c>
      <c r="M964" s="44" t="s">
        <v>588</v>
      </c>
      <c r="N964" s="57">
        <v>2798309</v>
      </c>
      <c r="O964" s="57">
        <v>2798309</v>
      </c>
      <c r="P964" s="47" t="s">
        <v>1481</v>
      </c>
      <c r="Q964" s="47"/>
      <c r="R964" s="11"/>
      <c r="S964" s="11" t="s">
        <v>685</v>
      </c>
      <c r="T964" s="47" t="s">
        <v>1275</v>
      </c>
      <c r="U964" s="11" t="s">
        <v>40</v>
      </c>
      <c r="V964" s="11" t="s">
        <v>185</v>
      </c>
      <c r="W964" s="11">
        <v>1</v>
      </c>
      <c r="X964" s="11">
        <v>2014</v>
      </c>
      <c r="Y964" s="11">
        <v>1</v>
      </c>
      <c r="Z964" s="11" t="s">
        <v>687</v>
      </c>
      <c r="AA964" s="45" t="s">
        <v>578</v>
      </c>
      <c r="AB964" s="46">
        <v>42430</v>
      </c>
      <c r="AC964" s="45"/>
      <c r="AD964" s="47" t="s">
        <v>102</v>
      </c>
      <c r="AE964" s="47"/>
    </row>
    <row r="965" spans="1:31" s="58" customFormat="1" ht="30" customHeight="1" x14ac:dyDescent="0.25">
      <c r="A965" s="11">
        <v>2025</v>
      </c>
      <c r="B965" s="11">
        <v>12</v>
      </c>
      <c r="C965" s="11">
        <v>12</v>
      </c>
      <c r="D965" s="11">
        <v>16</v>
      </c>
      <c r="E965" s="11">
        <v>1</v>
      </c>
      <c r="F965" s="59">
        <v>45</v>
      </c>
      <c r="G965" s="11">
        <v>4758248</v>
      </c>
      <c r="H965" s="44" t="s">
        <v>579</v>
      </c>
      <c r="I965" s="44" t="s">
        <v>580</v>
      </c>
      <c r="J965" s="44" t="s">
        <v>35</v>
      </c>
      <c r="K965" s="44">
        <f>O965+O966</f>
        <v>8200000</v>
      </c>
      <c r="L965" s="11">
        <v>111</v>
      </c>
      <c r="M965" s="44" t="s">
        <v>278</v>
      </c>
      <c r="N965" s="44">
        <v>4100000</v>
      </c>
      <c r="O965" s="44">
        <v>4100000</v>
      </c>
      <c r="P965" s="47" t="s">
        <v>37</v>
      </c>
      <c r="Q965" s="47"/>
      <c r="R965" s="11"/>
      <c r="S965" s="11" t="s">
        <v>263</v>
      </c>
      <c r="T965" s="47" t="s">
        <v>1441</v>
      </c>
      <c r="U965" s="11" t="s">
        <v>40</v>
      </c>
      <c r="V965" s="11" t="s">
        <v>41</v>
      </c>
      <c r="W965" s="11" t="s">
        <v>42</v>
      </c>
      <c r="X965" s="11">
        <v>2018</v>
      </c>
      <c r="Y965" s="11">
        <v>7</v>
      </c>
      <c r="Z965" s="11" t="s">
        <v>845</v>
      </c>
      <c r="AA965" s="45" t="s">
        <v>52</v>
      </c>
      <c r="AB965" s="46">
        <v>43136</v>
      </c>
      <c r="AC965" s="45"/>
      <c r="AD965" s="47" t="s">
        <v>102</v>
      </c>
      <c r="AE965" s="47"/>
    </row>
    <row r="966" spans="1:31" s="58" customFormat="1" ht="30" customHeight="1" x14ac:dyDescent="0.25">
      <c r="A966" s="11">
        <v>2025</v>
      </c>
      <c r="B966" s="11">
        <v>12</v>
      </c>
      <c r="C966" s="11">
        <v>12</v>
      </c>
      <c r="D966" s="11">
        <v>16</v>
      </c>
      <c r="E966" s="11">
        <v>1</v>
      </c>
      <c r="F966" s="59">
        <v>45</v>
      </c>
      <c r="G966" s="11">
        <v>4758248</v>
      </c>
      <c r="H966" s="44" t="s">
        <v>579</v>
      </c>
      <c r="I966" s="44" t="s">
        <v>580</v>
      </c>
      <c r="J966" s="44" t="s">
        <v>35</v>
      </c>
      <c r="K966" s="44"/>
      <c r="L966" s="11">
        <v>114</v>
      </c>
      <c r="M966" s="44" t="s">
        <v>278</v>
      </c>
      <c r="N966" s="44">
        <v>4100000</v>
      </c>
      <c r="O966" s="44">
        <v>4100000</v>
      </c>
      <c r="P966" s="47" t="s">
        <v>1481</v>
      </c>
      <c r="Q966" s="47"/>
      <c r="R966" s="11"/>
      <c r="S966" s="11" t="s">
        <v>263</v>
      </c>
      <c r="T966" s="47" t="s">
        <v>1441</v>
      </c>
      <c r="U966" s="11" t="s">
        <v>40</v>
      </c>
      <c r="V966" s="11" t="s">
        <v>41</v>
      </c>
      <c r="W966" s="11" t="s">
        <v>42</v>
      </c>
      <c r="X966" s="11">
        <v>2018</v>
      </c>
      <c r="Y966" s="11">
        <v>7</v>
      </c>
      <c r="Z966" s="11" t="s">
        <v>845</v>
      </c>
      <c r="AA966" s="45" t="s">
        <v>52</v>
      </c>
      <c r="AB966" s="46">
        <v>43136</v>
      </c>
      <c r="AC966" s="45"/>
      <c r="AD966" s="47" t="s">
        <v>102</v>
      </c>
      <c r="AE966" s="47"/>
    </row>
    <row r="967" spans="1:31" s="58" customFormat="1" ht="13.15" customHeight="1" x14ac:dyDescent="0.25">
      <c r="A967" s="11">
        <v>2025</v>
      </c>
      <c r="B967" s="11">
        <v>12</v>
      </c>
      <c r="C967" s="11">
        <v>12</v>
      </c>
      <c r="D967" s="11">
        <v>16</v>
      </c>
      <c r="E967" s="11">
        <v>1</v>
      </c>
      <c r="F967" s="59">
        <v>45</v>
      </c>
      <c r="G967" s="11">
        <v>4842185</v>
      </c>
      <c r="H967" s="44" t="s">
        <v>581</v>
      </c>
      <c r="I967" s="44" t="s">
        <v>582</v>
      </c>
      <c r="J967" s="44" t="s">
        <v>35</v>
      </c>
      <c r="K967" s="44">
        <f>O967+O968</f>
        <v>5596618</v>
      </c>
      <c r="L967" s="11">
        <v>111</v>
      </c>
      <c r="M967" s="44" t="s">
        <v>588</v>
      </c>
      <c r="N967" s="57">
        <v>2798309</v>
      </c>
      <c r="O967" s="57">
        <v>2798309</v>
      </c>
      <c r="P967" s="47" t="s">
        <v>37</v>
      </c>
      <c r="Q967" s="47"/>
      <c r="R967" s="11"/>
      <c r="S967" s="11" t="s">
        <v>752</v>
      </c>
      <c r="T967" s="47" t="s">
        <v>583</v>
      </c>
      <c r="U967" s="11" t="s">
        <v>40</v>
      </c>
      <c r="V967" s="11" t="s">
        <v>41</v>
      </c>
      <c r="W967" s="11" t="s">
        <v>42</v>
      </c>
      <c r="X967" s="11">
        <v>2018</v>
      </c>
      <c r="Y967" s="11">
        <v>20</v>
      </c>
      <c r="Z967" s="11" t="s">
        <v>845</v>
      </c>
      <c r="AA967" s="45" t="s">
        <v>52</v>
      </c>
      <c r="AB967" s="46">
        <v>43222</v>
      </c>
      <c r="AC967" s="45"/>
      <c r="AD967" s="47" t="s">
        <v>102</v>
      </c>
      <c r="AE967" s="47"/>
    </row>
    <row r="968" spans="1:31" s="58" customFormat="1" ht="13.15" customHeight="1" x14ac:dyDescent="0.25">
      <c r="A968" s="11">
        <v>2025</v>
      </c>
      <c r="B968" s="11">
        <v>12</v>
      </c>
      <c r="C968" s="11">
        <v>12</v>
      </c>
      <c r="D968" s="11">
        <v>16</v>
      </c>
      <c r="E968" s="11">
        <v>1</v>
      </c>
      <c r="F968" s="59">
        <v>45</v>
      </c>
      <c r="G968" s="11">
        <v>4842185</v>
      </c>
      <c r="H968" s="44" t="s">
        <v>581</v>
      </c>
      <c r="I968" s="44" t="s">
        <v>582</v>
      </c>
      <c r="J968" s="44" t="s">
        <v>35</v>
      </c>
      <c r="K968" s="44"/>
      <c r="L968" s="11">
        <v>114</v>
      </c>
      <c r="M968" s="44" t="s">
        <v>588</v>
      </c>
      <c r="N968" s="57">
        <v>2798309</v>
      </c>
      <c r="O968" s="57">
        <v>2798309</v>
      </c>
      <c r="P968" s="47" t="s">
        <v>1481</v>
      </c>
      <c r="Q968" s="47"/>
      <c r="R968" s="11"/>
      <c r="S968" s="11" t="s">
        <v>752</v>
      </c>
      <c r="T968" s="47" t="s">
        <v>583</v>
      </c>
      <c r="U968" s="11" t="s">
        <v>40</v>
      </c>
      <c r="V968" s="11" t="s">
        <v>41</v>
      </c>
      <c r="W968" s="11" t="s">
        <v>42</v>
      </c>
      <c r="X968" s="11">
        <v>2018</v>
      </c>
      <c r="Y968" s="11">
        <v>20</v>
      </c>
      <c r="Z968" s="11" t="s">
        <v>845</v>
      </c>
      <c r="AA968" s="45" t="s">
        <v>52</v>
      </c>
      <c r="AB968" s="46">
        <v>43222</v>
      </c>
      <c r="AC968" s="45"/>
      <c r="AD968" s="47" t="s">
        <v>102</v>
      </c>
      <c r="AE968" s="47"/>
    </row>
    <row r="969" spans="1:31" s="58" customFormat="1" ht="13.15" customHeight="1" x14ac:dyDescent="0.25">
      <c r="A969" s="11">
        <v>2025</v>
      </c>
      <c r="B969" s="11">
        <v>12</v>
      </c>
      <c r="C969" s="11">
        <v>12</v>
      </c>
      <c r="D969" s="11">
        <v>16</v>
      </c>
      <c r="E969" s="11">
        <v>1</v>
      </c>
      <c r="F969" s="59">
        <v>45</v>
      </c>
      <c r="G969" s="11">
        <v>4862747</v>
      </c>
      <c r="H969" s="44" t="s">
        <v>584</v>
      </c>
      <c r="I969" s="44" t="s">
        <v>585</v>
      </c>
      <c r="J969" s="44" t="s">
        <v>35</v>
      </c>
      <c r="K969" s="44">
        <f>O969+O970+O971+O972+O973+O974+O975+O976</f>
        <v>19140600</v>
      </c>
      <c r="L969" s="11">
        <v>111</v>
      </c>
      <c r="M969" s="44" t="s">
        <v>588</v>
      </c>
      <c r="N969" s="57">
        <v>2798309</v>
      </c>
      <c r="O969" s="57">
        <v>2798309</v>
      </c>
      <c r="P969" s="47" t="s">
        <v>37</v>
      </c>
      <c r="Q969" s="47"/>
      <c r="R969" s="11"/>
      <c r="S969" s="11" t="s">
        <v>752</v>
      </c>
      <c r="T969" s="47" t="s">
        <v>1157</v>
      </c>
      <c r="U969" s="11" t="s">
        <v>40</v>
      </c>
      <c r="V969" s="11" t="s">
        <v>41</v>
      </c>
      <c r="W969" s="11" t="s">
        <v>42</v>
      </c>
      <c r="X969" s="11">
        <v>2018</v>
      </c>
      <c r="Y969" s="11">
        <v>31</v>
      </c>
      <c r="Z969" s="11" t="s">
        <v>636</v>
      </c>
      <c r="AA969" s="45" t="s">
        <v>52</v>
      </c>
      <c r="AB969" s="46">
        <v>43136</v>
      </c>
      <c r="AC969" s="45"/>
      <c r="AD969" s="47" t="s">
        <v>102</v>
      </c>
      <c r="AE969" s="47"/>
    </row>
    <row r="970" spans="1:31" s="58" customFormat="1" ht="13.15" customHeight="1" x14ac:dyDescent="0.25">
      <c r="A970" s="11">
        <v>2025</v>
      </c>
      <c r="B970" s="11">
        <v>12</v>
      </c>
      <c r="C970" s="11">
        <v>12</v>
      </c>
      <c r="D970" s="11">
        <v>16</v>
      </c>
      <c r="E970" s="11">
        <v>1</v>
      </c>
      <c r="F970" s="59">
        <v>45</v>
      </c>
      <c r="G970" s="11">
        <v>4862747</v>
      </c>
      <c r="H970" s="44" t="s">
        <v>584</v>
      </c>
      <c r="I970" s="44" t="s">
        <v>585</v>
      </c>
      <c r="J970" s="44" t="s">
        <v>35</v>
      </c>
      <c r="K970" s="44"/>
      <c r="L970" s="11">
        <v>133</v>
      </c>
      <c r="M970" s="44" t="s">
        <v>588</v>
      </c>
      <c r="N970" s="44">
        <v>2190000</v>
      </c>
      <c r="O970" s="44">
        <v>2190000</v>
      </c>
      <c r="P970" s="47" t="s">
        <v>53</v>
      </c>
      <c r="Q970" s="47"/>
      <c r="R970" s="11"/>
      <c r="S970" s="11" t="s">
        <v>752</v>
      </c>
      <c r="T970" s="47" t="s">
        <v>1157</v>
      </c>
      <c r="U970" s="11" t="s">
        <v>40</v>
      </c>
      <c r="V970" s="11" t="s">
        <v>41</v>
      </c>
      <c r="W970" s="11" t="s">
        <v>42</v>
      </c>
      <c r="X970" s="11">
        <v>2018</v>
      </c>
      <c r="Y970" s="11">
        <v>31</v>
      </c>
      <c r="Z970" s="11" t="s">
        <v>636</v>
      </c>
      <c r="AA970" s="45" t="s">
        <v>52</v>
      </c>
      <c r="AB970" s="46">
        <v>43136</v>
      </c>
      <c r="AC970" s="45"/>
      <c r="AD970" s="47" t="s">
        <v>102</v>
      </c>
      <c r="AE970" s="47"/>
    </row>
    <row r="971" spans="1:31" s="58" customFormat="1" ht="13.15" customHeight="1" x14ac:dyDescent="0.25">
      <c r="A971" s="11">
        <v>2025</v>
      </c>
      <c r="B971" s="11">
        <v>12</v>
      </c>
      <c r="C971" s="11">
        <v>12</v>
      </c>
      <c r="D971" s="11">
        <v>16</v>
      </c>
      <c r="E971" s="11">
        <v>1</v>
      </c>
      <c r="F971" s="59">
        <v>45</v>
      </c>
      <c r="G971" s="11">
        <v>4862747</v>
      </c>
      <c r="H971" s="44" t="s">
        <v>584</v>
      </c>
      <c r="I971" s="44" t="s">
        <v>585</v>
      </c>
      <c r="J971" s="44" t="s">
        <v>35</v>
      </c>
      <c r="K971" s="44"/>
      <c r="L971" s="11">
        <v>199</v>
      </c>
      <c r="M971" s="44" t="s">
        <v>588</v>
      </c>
      <c r="N971" s="57">
        <v>4501691</v>
      </c>
      <c r="O971" s="57">
        <v>4501691</v>
      </c>
      <c r="P971" s="47" t="s">
        <v>118</v>
      </c>
      <c r="Q971" s="47"/>
      <c r="R971" s="11"/>
      <c r="S971" s="11" t="s">
        <v>752</v>
      </c>
      <c r="T971" s="47" t="s">
        <v>1157</v>
      </c>
      <c r="U971" s="11" t="s">
        <v>40</v>
      </c>
      <c r="V971" s="11" t="s">
        <v>41</v>
      </c>
      <c r="W971" s="11" t="s">
        <v>42</v>
      </c>
      <c r="X971" s="11">
        <v>2018</v>
      </c>
      <c r="Y971" s="11">
        <v>31</v>
      </c>
      <c r="Z971" s="11" t="s">
        <v>636</v>
      </c>
      <c r="AA971" s="45" t="s">
        <v>52</v>
      </c>
      <c r="AB971" s="46">
        <v>43136</v>
      </c>
      <c r="AC971" s="45"/>
      <c r="AD971" s="47" t="s">
        <v>102</v>
      </c>
      <c r="AE971" s="47"/>
    </row>
    <row r="972" spans="1:31" s="58" customFormat="1" ht="13.15" customHeight="1" x14ac:dyDescent="0.25">
      <c r="A972" s="11">
        <v>2025</v>
      </c>
      <c r="B972" s="11">
        <v>12</v>
      </c>
      <c r="C972" s="11">
        <v>12</v>
      </c>
      <c r="D972" s="11">
        <v>16</v>
      </c>
      <c r="E972" s="11">
        <v>1</v>
      </c>
      <c r="F972" s="59">
        <v>45</v>
      </c>
      <c r="G972" s="11">
        <v>4862747</v>
      </c>
      <c r="H972" s="44" t="s">
        <v>584</v>
      </c>
      <c r="I972" s="44" t="s">
        <v>585</v>
      </c>
      <c r="J972" s="44" t="s">
        <v>35</v>
      </c>
      <c r="K972" s="44"/>
      <c r="L972" s="11">
        <v>114</v>
      </c>
      <c r="M972" s="44" t="s">
        <v>588</v>
      </c>
      <c r="N972" s="57">
        <v>2798309</v>
      </c>
      <c r="O972" s="57">
        <v>2798309</v>
      </c>
      <c r="P972" s="47" t="s">
        <v>1481</v>
      </c>
      <c r="Q972" s="47"/>
      <c r="R972" s="11"/>
      <c r="S972" s="11" t="s">
        <v>752</v>
      </c>
      <c r="T972" s="47" t="s">
        <v>1157</v>
      </c>
      <c r="U972" s="11" t="s">
        <v>40</v>
      </c>
      <c r="V972" s="11" t="s">
        <v>41</v>
      </c>
      <c r="W972" s="11" t="s">
        <v>42</v>
      </c>
      <c r="X972" s="11">
        <v>2018</v>
      </c>
      <c r="Y972" s="11">
        <v>31</v>
      </c>
      <c r="Z972" s="11" t="s">
        <v>636</v>
      </c>
      <c r="AA972" s="45" t="s">
        <v>52</v>
      </c>
      <c r="AB972" s="46">
        <v>43136</v>
      </c>
      <c r="AC972" s="45"/>
      <c r="AD972" s="47" t="s">
        <v>102</v>
      </c>
      <c r="AE972" s="47"/>
    </row>
    <row r="973" spans="1:31" s="58" customFormat="1" ht="13.15" customHeight="1" x14ac:dyDescent="0.25">
      <c r="A973" s="11">
        <v>2025</v>
      </c>
      <c r="B973" s="11">
        <v>12</v>
      </c>
      <c r="C973" s="11">
        <v>12</v>
      </c>
      <c r="D973" s="11">
        <v>16</v>
      </c>
      <c r="E973" s="11">
        <v>1</v>
      </c>
      <c r="F973" s="59">
        <v>45</v>
      </c>
      <c r="G973" s="11">
        <v>4862747</v>
      </c>
      <c r="H973" s="44" t="s">
        <v>584</v>
      </c>
      <c r="I973" s="44" t="s">
        <v>585</v>
      </c>
      <c r="J973" s="44" t="s">
        <v>35</v>
      </c>
      <c r="K973" s="44"/>
      <c r="L973" s="11">
        <v>133</v>
      </c>
      <c r="M973" s="44" t="s">
        <v>588</v>
      </c>
      <c r="N973" s="44">
        <v>2190000</v>
      </c>
      <c r="O973" s="44">
        <v>2190000</v>
      </c>
      <c r="P973" s="47" t="s">
        <v>1483</v>
      </c>
      <c r="Q973" s="47"/>
      <c r="R973" s="11"/>
      <c r="S973" s="11" t="s">
        <v>752</v>
      </c>
      <c r="T973" s="47" t="s">
        <v>1157</v>
      </c>
      <c r="U973" s="11" t="s">
        <v>40</v>
      </c>
      <c r="V973" s="11" t="s">
        <v>41</v>
      </c>
      <c r="W973" s="11" t="s">
        <v>42</v>
      </c>
      <c r="X973" s="11">
        <v>2018</v>
      </c>
      <c r="Y973" s="11">
        <v>31</v>
      </c>
      <c r="Z973" s="11" t="s">
        <v>636</v>
      </c>
      <c r="AA973" s="45" t="s">
        <v>52</v>
      </c>
      <c r="AB973" s="46">
        <v>43136</v>
      </c>
      <c r="AC973" s="45"/>
      <c r="AD973" s="47" t="s">
        <v>102</v>
      </c>
      <c r="AE973" s="47"/>
    </row>
    <row r="974" spans="1:31" s="58" customFormat="1" ht="13.15" customHeight="1" x14ac:dyDescent="0.25">
      <c r="A974" s="11">
        <v>2025</v>
      </c>
      <c r="B974" s="11">
        <v>12</v>
      </c>
      <c r="C974" s="11">
        <v>12</v>
      </c>
      <c r="D974" s="11">
        <v>16</v>
      </c>
      <c r="E974" s="11">
        <v>1</v>
      </c>
      <c r="F974" s="59">
        <v>45</v>
      </c>
      <c r="G974" s="11">
        <v>4862747</v>
      </c>
      <c r="H974" s="44" t="s">
        <v>584</v>
      </c>
      <c r="I974" s="44" t="s">
        <v>585</v>
      </c>
      <c r="J974" s="44" t="s">
        <v>35</v>
      </c>
      <c r="K974" s="44"/>
      <c r="L974" s="11">
        <v>199</v>
      </c>
      <c r="M974" s="44" t="s">
        <v>588</v>
      </c>
      <c r="N974" s="57">
        <v>4501691</v>
      </c>
      <c r="O974" s="57">
        <v>4501691</v>
      </c>
      <c r="P974" s="47" t="s">
        <v>1484</v>
      </c>
      <c r="Q974" s="47"/>
      <c r="R974" s="11"/>
      <c r="S974" s="11" t="s">
        <v>752</v>
      </c>
      <c r="T974" s="47" t="s">
        <v>1157</v>
      </c>
      <c r="U974" s="11" t="s">
        <v>40</v>
      </c>
      <c r="V974" s="11" t="s">
        <v>41</v>
      </c>
      <c r="W974" s="11" t="s">
        <v>42</v>
      </c>
      <c r="X974" s="11">
        <v>2018</v>
      </c>
      <c r="Y974" s="11">
        <v>31</v>
      </c>
      <c r="Z974" s="11" t="s">
        <v>636</v>
      </c>
      <c r="AA974" s="45" t="s">
        <v>52</v>
      </c>
      <c r="AB974" s="46">
        <v>43136</v>
      </c>
      <c r="AC974" s="45"/>
      <c r="AD974" s="47" t="s">
        <v>102</v>
      </c>
      <c r="AE974" s="47"/>
    </row>
    <row r="975" spans="1:31" s="58" customFormat="1" ht="13.15" customHeight="1" x14ac:dyDescent="0.25">
      <c r="A975" s="11">
        <v>2025</v>
      </c>
      <c r="B975" s="11">
        <v>12</v>
      </c>
      <c r="C975" s="11">
        <v>12</v>
      </c>
      <c r="D975" s="11">
        <v>16</v>
      </c>
      <c r="E975" s="11">
        <v>1</v>
      </c>
      <c r="F975" s="59">
        <v>45</v>
      </c>
      <c r="G975" s="11">
        <v>4862747</v>
      </c>
      <c r="H975" s="44" t="s">
        <v>584</v>
      </c>
      <c r="I975" s="44" t="s">
        <v>585</v>
      </c>
      <c r="J975" s="44" t="s">
        <v>35</v>
      </c>
      <c r="K975" s="44"/>
      <c r="L975" s="11">
        <v>123</v>
      </c>
      <c r="M975" s="44" t="s">
        <v>588</v>
      </c>
      <c r="N975" s="57">
        <v>73000</v>
      </c>
      <c r="O975" s="57">
        <v>73000</v>
      </c>
      <c r="P975" s="47" t="s">
        <v>1527</v>
      </c>
      <c r="Q975" s="47"/>
      <c r="R975" s="11"/>
      <c r="S975" s="11" t="s">
        <v>752</v>
      </c>
      <c r="T975" s="47" t="s">
        <v>1157</v>
      </c>
      <c r="U975" s="11" t="s">
        <v>40</v>
      </c>
      <c r="V975" s="11" t="s">
        <v>41</v>
      </c>
      <c r="W975" s="11" t="s">
        <v>42</v>
      </c>
      <c r="X975" s="11">
        <v>2018</v>
      </c>
      <c r="Y975" s="11">
        <v>31</v>
      </c>
      <c r="Z975" s="11" t="s">
        <v>636</v>
      </c>
      <c r="AA975" s="45" t="s">
        <v>52</v>
      </c>
      <c r="AB975" s="46">
        <v>43136</v>
      </c>
      <c r="AC975" s="45"/>
      <c r="AD975" s="47" t="s">
        <v>102</v>
      </c>
      <c r="AE975" s="47"/>
    </row>
    <row r="976" spans="1:31" s="58" customFormat="1" ht="13.15" customHeight="1" x14ac:dyDescent="0.25">
      <c r="A976" s="11">
        <v>2025</v>
      </c>
      <c r="B976" s="11">
        <v>12</v>
      </c>
      <c r="C976" s="11">
        <v>12</v>
      </c>
      <c r="D976" s="11">
        <v>16</v>
      </c>
      <c r="E976" s="11">
        <v>1</v>
      </c>
      <c r="F976" s="59">
        <v>45</v>
      </c>
      <c r="G976" s="11">
        <v>4862747</v>
      </c>
      <c r="H976" s="44" t="s">
        <v>584</v>
      </c>
      <c r="I976" s="44" t="s">
        <v>585</v>
      </c>
      <c r="J976" s="44" t="s">
        <v>35</v>
      </c>
      <c r="K976" s="44"/>
      <c r="L976" s="11">
        <v>125</v>
      </c>
      <c r="M976" s="44" t="s">
        <v>588</v>
      </c>
      <c r="N976" s="57">
        <v>87600</v>
      </c>
      <c r="O976" s="57">
        <v>87600</v>
      </c>
      <c r="P976" s="47" t="s">
        <v>1528</v>
      </c>
      <c r="Q976" s="47"/>
      <c r="R976" s="11"/>
      <c r="S976" s="11" t="s">
        <v>752</v>
      </c>
      <c r="T976" s="47" t="s">
        <v>1157</v>
      </c>
      <c r="U976" s="11" t="s">
        <v>40</v>
      </c>
      <c r="V976" s="11" t="s">
        <v>41</v>
      </c>
      <c r="W976" s="11" t="s">
        <v>42</v>
      </c>
      <c r="X976" s="11">
        <v>2018</v>
      </c>
      <c r="Y976" s="11">
        <v>31</v>
      </c>
      <c r="Z976" s="11" t="s">
        <v>636</v>
      </c>
      <c r="AA976" s="45" t="s">
        <v>52</v>
      </c>
      <c r="AB976" s="46">
        <v>43136</v>
      </c>
      <c r="AC976" s="45"/>
      <c r="AD976" s="47" t="s">
        <v>102</v>
      </c>
      <c r="AE976" s="47"/>
    </row>
    <row r="977" spans="1:31" s="58" customFormat="1" ht="13.15" customHeight="1" x14ac:dyDescent="0.25">
      <c r="A977" s="11">
        <v>2025</v>
      </c>
      <c r="B977" s="11">
        <v>12</v>
      </c>
      <c r="C977" s="11">
        <v>12</v>
      </c>
      <c r="D977" s="11">
        <v>16</v>
      </c>
      <c r="E977" s="11">
        <v>1</v>
      </c>
      <c r="F977" s="59">
        <v>45</v>
      </c>
      <c r="G977" s="11">
        <v>5037075</v>
      </c>
      <c r="H977" s="44" t="s">
        <v>586</v>
      </c>
      <c r="I977" s="44" t="s">
        <v>587</v>
      </c>
      <c r="J977" s="44" t="s">
        <v>35</v>
      </c>
      <c r="K977" s="44">
        <f>O977+O978+O980+O981+O979+O982+O983+O984+O985+O986+O987</f>
        <v>18563196</v>
      </c>
      <c r="L977" s="11">
        <v>111</v>
      </c>
      <c r="M977" s="44" t="s">
        <v>588</v>
      </c>
      <c r="N977" s="57">
        <v>2798309</v>
      </c>
      <c r="O977" s="57">
        <v>2798309</v>
      </c>
      <c r="P977" s="47" t="s">
        <v>37</v>
      </c>
      <c r="Q977" s="47"/>
      <c r="R977" s="11"/>
      <c r="S977" s="11" t="s">
        <v>752</v>
      </c>
      <c r="T977" s="47" t="s">
        <v>1414</v>
      </c>
      <c r="U977" s="11"/>
      <c r="V977" s="11"/>
      <c r="W977" s="11"/>
      <c r="X977" s="11"/>
      <c r="Y977" s="11"/>
      <c r="Z977" s="11"/>
      <c r="AA977" s="45"/>
      <c r="AB977" s="46"/>
      <c r="AC977" s="45"/>
      <c r="AD977" s="47" t="s">
        <v>102</v>
      </c>
      <c r="AE977" s="47"/>
    </row>
    <row r="978" spans="1:31" s="58" customFormat="1" ht="13.15" customHeight="1" x14ac:dyDescent="0.25">
      <c r="A978" s="11">
        <v>2025</v>
      </c>
      <c r="B978" s="11">
        <v>12</v>
      </c>
      <c r="C978" s="11">
        <v>12</v>
      </c>
      <c r="D978" s="11">
        <v>16</v>
      </c>
      <c r="E978" s="11">
        <v>1</v>
      </c>
      <c r="F978" s="59">
        <v>45</v>
      </c>
      <c r="G978" s="11">
        <v>5037075</v>
      </c>
      <c r="H978" s="44" t="s">
        <v>586</v>
      </c>
      <c r="I978" s="44" t="s">
        <v>587</v>
      </c>
      <c r="J978" s="44" t="s">
        <v>35</v>
      </c>
      <c r="K978" s="44"/>
      <c r="L978" s="11">
        <v>133</v>
      </c>
      <c r="M978" s="44" t="s">
        <v>588</v>
      </c>
      <c r="N978" s="44">
        <v>2190000</v>
      </c>
      <c r="O978" s="44">
        <v>2190000</v>
      </c>
      <c r="P978" s="47" t="s">
        <v>1287</v>
      </c>
      <c r="Q978" s="47"/>
      <c r="R978" s="11"/>
      <c r="S978" s="11" t="s">
        <v>752</v>
      </c>
      <c r="T978" s="47" t="s">
        <v>1414</v>
      </c>
      <c r="U978" s="11"/>
      <c r="V978" s="11"/>
      <c r="W978" s="11"/>
      <c r="X978" s="11"/>
      <c r="Y978" s="11"/>
      <c r="Z978" s="11"/>
      <c r="AA978" s="45"/>
      <c r="AB978" s="46"/>
      <c r="AC978" s="45"/>
      <c r="AD978" s="47" t="s">
        <v>102</v>
      </c>
      <c r="AE978" s="47"/>
    </row>
    <row r="979" spans="1:31" s="58" customFormat="1" ht="13.15" customHeight="1" x14ac:dyDescent="0.25">
      <c r="A979" s="11">
        <v>2025</v>
      </c>
      <c r="B979" s="11">
        <v>12</v>
      </c>
      <c r="C979" s="11">
        <v>12</v>
      </c>
      <c r="D979" s="11">
        <v>16</v>
      </c>
      <c r="E979" s="11">
        <v>1</v>
      </c>
      <c r="F979" s="59">
        <v>45</v>
      </c>
      <c r="G979" s="11">
        <v>5037075</v>
      </c>
      <c r="H979" s="44" t="s">
        <v>586</v>
      </c>
      <c r="I979" s="44" t="s">
        <v>587</v>
      </c>
      <c r="J979" s="44" t="s">
        <v>35</v>
      </c>
      <c r="K979" s="44"/>
      <c r="L979" s="11">
        <v>199</v>
      </c>
      <c r="M979" s="44" t="s">
        <v>588</v>
      </c>
      <c r="N979" s="44">
        <v>4501691</v>
      </c>
      <c r="O979" s="44">
        <v>4501691</v>
      </c>
      <c r="P979" s="47" t="s">
        <v>171</v>
      </c>
      <c r="Q979" s="47"/>
      <c r="R979" s="11"/>
      <c r="S979" s="11" t="s">
        <v>752</v>
      </c>
      <c r="T979" s="47" t="s">
        <v>1414</v>
      </c>
      <c r="U979" s="11"/>
      <c r="V979" s="11"/>
      <c r="W979" s="11"/>
      <c r="X979" s="11"/>
      <c r="Y979" s="11"/>
      <c r="Z979" s="11"/>
      <c r="AA979" s="45"/>
      <c r="AB979" s="46"/>
      <c r="AC979" s="45"/>
      <c r="AD979" s="47" t="s">
        <v>102</v>
      </c>
      <c r="AE979" s="47"/>
    </row>
    <row r="980" spans="1:31" s="58" customFormat="1" ht="13.15" customHeight="1" x14ac:dyDescent="0.25">
      <c r="A980" s="11">
        <v>2025</v>
      </c>
      <c r="B980" s="11">
        <v>12</v>
      </c>
      <c r="C980" s="11">
        <v>12</v>
      </c>
      <c r="D980" s="11">
        <v>16</v>
      </c>
      <c r="E980" s="11">
        <v>1</v>
      </c>
      <c r="F980" s="59">
        <v>45</v>
      </c>
      <c r="G980" s="11">
        <v>5037075</v>
      </c>
      <c r="H980" s="44" t="s">
        <v>586</v>
      </c>
      <c r="I980" s="44" t="s">
        <v>587</v>
      </c>
      <c r="J980" s="44" t="s">
        <v>35</v>
      </c>
      <c r="K980" s="44"/>
      <c r="L980" s="11">
        <v>114</v>
      </c>
      <c r="M980" s="44" t="s">
        <v>588</v>
      </c>
      <c r="N980" s="57">
        <v>2798309</v>
      </c>
      <c r="O980" s="57">
        <v>2798309</v>
      </c>
      <c r="P980" s="47" t="s">
        <v>1481</v>
      </c>
      <c r="Q980" s="47"/>
      <c r="R980" s="11"/>
      <c r="S980" s="11" t="s">
        <v>752</v>
      </c>
      <c r="T980" s="47" t="s">
        <v>1414</v>
      </c>
      <c r="U980" s="11"/>
      <c r="V980" s="11"/>
      <c r="W980" s="11"/>
      <c r="X980" s="11"/>
      <c r="Y980" s="11"/>
      <c r="Z980" s="11"/>
      <c r="AA980" s="45"/>
      <c r="AB980" s="46"/>
      <c r="AC980" s="45"/>
      <c r="AD980" s="47" t="s">
        <v>102</v>
      </c>
      <c r="AE980" s="47"/>
    </row>
    <row r="981" spans="1:31" s="58" customFormat="1" ht="13.15" customHeight="1" x14ac:dyDescent="0.25">
      <c r="A981" s="11">
        <v>2025</v>
      </c>
      <c r="B981" s="11">
        <v>12</v>
      </c>
      <c r="C981" s="11">
        <v>12</v>
      </c>
      <c r="D981" s="11">
        <v>16</v>
      </c>
      <c r="E981" s="11">
        <v>1</v>
      </c>
      <c r="F981" s="59">
        <v>45</v>
      </c>
      <c r="G981" s="11">
        <v>5037075</v>
      </c>
      <c r="H981" s="44" t="s">
        <v>586</v>
      </c>
      <c r="I981" s="44" t="s">
        <v>587</v>
      </c>
      <c r="J981" s="44" t="s">
        <v>35</v>
      </c>
      <c r="K981" s="44"/>
      <c r="L981" s="11">
        <v>133</v>
      </c>
      <c r="M981" s="44" t="s">
        <v>588</v>
      </c>
      <c r="N981" s="44">
        <v>2190000</v>
      </c>
      <c r="O981" s="57">
        <v>1514746</v>
      </c>
      <c r="P981" s="47" t="s">
        <v>1506</v>
      </c>
      <c r="Q981" s="47"/>
      <c r="R981" s="11"/>
      <c r="S981" s="11" t="s">
        <v>752</v>
      </c>
      <c r="T981" s="47" t="s">
        <v>1414</v>
      </c>
      <c r="U981" s="11"/>
      <c r="V981" s="11"/>
      <c r="W981" s="11"/>
      <c r="X981" s="11"/>
      <c r="Y981" s="11"/>
      <c r="Z981" s="11"/>
      <c r="AA981" s="45"/>
      <c r="AB981" s="46"/>
      <c r="AC981" s="45"/>
      <c r="AD981" s="47" t="s">
        <v>102</v>
      </c>
      <c r="AE981" s="47"/>
    </row>
    <row r="982" spans="1:31" s="58" customFormat="1" ht="13.15" customHeight="1" x14ac:dyDescent="0.25">
      <c r="A982" s="11">
        <v>2025</v>
      </c>
      <c r="B982" s="11">
        <v>12</v>
      </c>
      <c r="C982" s="11">
        <v>12</v>
      </c>
      <c r="D982" s="11">
        <v>16</v>
      </c>
      <c r="E982" s="11">
        <v>1</v>
      </c>
      <c r="F982" s="59">
        <v>45</v>
      </c>
      <c r="G982" s="11">
        <v>5037075</v>
      </c>
      <c r="H982" s="44" t="s">
        <v>586</v>
      </c>
      <c r="I982" s="44" t="s">
        <v>587</v>
      </c>
      <c r="J982" s="44" t="s">
        <v>35</v>
      </c>
      <c r="K982" s="44"/>
      <c r="L982" s="11">
        <v>199</v>
      </c>
      <c r="M982" s="44" t="s">
        <v>588</v>
      </c>
      <c r="N982" s="44">
        <v>4501691</v>
      </c>
      <c r="O982" s="57">
        <v>2250845</v>
      </c>
      <c r="P982" s="47" t="s">
        <v>1508</v>
      </c>
      <c r="Q982" s="47"/>
      <c r="R982" s="11"/>
      <c r="S982" s="11" t="s">
        <v>752</v>
      </c>
      <c r="T982" s="47" t="s">
        <v>1414</v>
      </c>
      <c r="U982" s="11"/>
      <c r="V982" s="11"/>
      <c r="W982" s="11"/>
      <c r="X982" s="11"/>
      <c r="Y982" s="11"/>
      <c r="Z982" s="11"/>
      <c r="AA982" s="45"/>
      <c r="AB982" s="46"/>
      <c r="AC982" s="45"/>
      <c r="AD982" s="47" t="s">
        <v>102</v>
      </c>
      <c r="AE982" s="47"/>
    </row>
    <row r="983" spans="1:31" s="58" customFormat="1" ht="13.15" customHeight="1" x14ac:dyDescent="0.25">
      <c r="A983" s="11">
        <v>2025</v>
      </c>
      <c r="B983" s="11">
        <v>12</v>
      </c>
      <c r="C983" s="11">
        <v>12</v>
      </c>
      <c r="D983" s="11">
        <v>16</v>
      </c>
      <c r="E983" s="11">
        <v>1</v>
      </c>
      <c r="F983" s="59">
        <v>45</v>
      </c>
      <c r="G983" s="11">
        <v>5037075</v>
      </c>
      <c r="H983" s="44" t="s">
        <v>586</v>
      </c>
      <c r="I983" s="44" t="s">
        <v>587</v>
      </c>
      <c r="J983" s="44" t="s">
        <v>35</v>
      </c>
      <c r="K983" s="44"/>
      <c r="L983" s="11">
        <v>123</v>
      </c>
      <c r="M983" s="44" t="s">
        <v>588</v>
      </c>
      <c r="N983" s="57">
        <v>876000</v>
      </c>
      <c r="O983" s="57">
        <v>876000</v>
      </c>
      <c r="P983" s="47" t="s">
        <v>1485</v>
      </c>
      <c r="Q983" s="47"/>
      <c r="R983" s="11"/>
      <c r="S983" s="11" t="s">
        <v>752</v>
      </c>
      <c r="T983" s="47" t="s">
        <v>1414</v>
      </c>
      <c r="U983" s="11"/>
      <c r="V983" s="11"/>
      <c r="W983" s="11"/>
      <c r="X983" s="11"/>
      <c r="Y983" s="11"/>
      <c r="Z983" s="11"/>
      <c r="AA983" s="45"/>
      <c r="AB983" s="46"/>
      <c r="AC983" s="45"/>
      <c r="AD983" s="47" t="s">
        <v>102</v>
      </c>
      <c r="AE983" s="47"/>
    </row>
    <row r="984" spans="1:31" s="58" customFormat="1" ht="13.15" customHeight="1" x14ac:dyDescent="0.25">
      <c r="A984" s="11">
        <v>2025</v>
      </c>
      <c r="B984" s="11">
        <v>12</v>
      </c>
      <c r="C984" s="11">
        <v>12</v>
      </c>
      <c r="D984" s="11">
        <v>16</v>
      </c>
      <c r="E984" s="11">
        <v>1</v>
      </c>
      <c r="F984" s="59">
        <v>45</v>
      </c>
      <c r="G984" s="11">
        <v>5037075</v>
      </c>
      <c r="H984" s="44" t="s">
        <v>586</v>
      </c>
      <c r="I984" s="44" t="s">
        <v>587</v>
      </c>
      <c r="J984" s="44" t="s">
        <v>35</v>
      </c>
      <c r="K984" s="44"/>
      <c r="L984" s="11">
        <v>125</v>
      </c>
      <c r="M984" s="44" t="s">
        <v>588</v>
      </c>
      <c r="N984" s="57">
        <v>306600</v>
      </c>
      <c r="O984" s="57">
        <v>306600</v>
      </c>
      <c r="P984" s="47" t="s">
        <v>1529</v>
      </c>
      <c r="Q984" s="47"/>
      <c r="R984" s="11"/>
      <c r="S984" s="11" t="s">
        <v>752</v>
      </c>
      <c r="T984" s="47" t="s">
        <v>1414</v>
      </c>
      <c r="U984" s="11"/>
      <c r="V984" s="11"/>
      <c r="W984" s="11"/>
      <c r="X984" s="11"/>
      <c r="Y984" s="11"/>
      <c r="Z984" s="11"/>
      <c r="AA984" s="45"/>
      <c r="AB984" s="46"/>
      <c r="AC984" s="45"/>
      <c r="AD984" s="47" t="s">
        <v>102</v>
      </c>
      <c r="AE984" s="47"/>
    </row>
    <row r="985" spans="1:31" s="58" customFormat="1" ht="13.15" customHeight="1" x14ac:dyDescent="0.25">
      <c r="A985" s="11">
        <v>2025</v>
      </c>
      <c r="B985" s="11">
        <v>12</v>
      </c>
      <c r="C985" s="11">
        <v>12</v>
      </c>
      <c r="D985" s="11">
        <v>16</v>
      </c>
      <c r="E985" s="11">
        <v>1</v>
      </c>
      <c r="F985" s="59">
        <v>45</v>
      </c>
      <c r="G985" s="11">
        <v>5037075</v>
      </c>
      <c r="H985" s="44" t="s">
        <v>586</v>
      </c>
      <c r="I985" s="44" t="s">
        <v>587</v>
      </c>
      <c r="J985" s="44" t="s">
        <v>35</v>
      </c>
      <c r="K985" s="44"/>
      <c r="L985" s="11">
        <v>123</v>
      </c>
      <c r="M985" s="44" t="s">
        <v>588</v>
      </c>
      <c r="N985" s="57">
        <v>350400</v>
      </c>
      <c r="O985" s="57">
        <v>350400</v>
      </c>
      <c r="P985" s="47" t="s">
        <v>1521</v>
      </c>
      <c r="Q985" s="47"/>
      <c r="R985" s="11"/>
      <c r="S985" s="11" t="s">
        <v>752</v>
      </c>
      <c r="T985" s="47" t="s">
        <v>1414</v>
      </c>
      <c r="U985" s="11"/>
      <c r="V985" s="11"/>
      <c r="W985" s="11"/>
      <c r="X985" s="11"/>
      <c r="Y985" s="11"/>
      <c r="Z985" s="11"/>
      <c r="AA985" s="45"/>
      <c r="AB985" s="46"/>
      <c r="AC985" s="45"/>
      <c r="AD985" s="47" t="s">
        <v>102</v>
      </c>
      <c r="AE985" s="47"/>
    </row>
    <row r="986" spans="1:31" s="58" customFormat="1" ht="13.15" customHeight="1" x14ac:dyDescent="0.25">
      <c r="A986" s="11">
        <v>2025</v>
      </c>
      <c r="B986" s="11">
        <v>12</v>
      </c>
      <c r="C986" s="11">
        <v>12</v>
      </c>
      <c r="D986" s="11">
        <v>16</v>
      </c>
      <c r="E986" s="11">
        <v>1</v>
      </c>
      <c r="F986" s="59">
        <v>45</v>
      </c>
      <c r="G986" s="11">
        <v>5037075</v>
      </c>
      <c r="H986" s="44" t="s">
        <v>586</v>
      </c>
      <c r="I986" s="44" t="s">
        <v>587</v>
      </c>
      <c r="J986" s="44" t="s">
        <v>35</v>
      </c>
      <c r="K986" s="44"/>
      <c r="L986" s="11">
        <v>123</v>
      </c>
      <c r="M986" s="44" t="s">
        <v>588</v>
      </c>
      <c r="N986" s="44">
        <v>733724</v>
      </c>
      <c r="O986" s="44">
        <v>733724</v>
      </c>
      <c r="P986" s="47" t="s">
        <v>1499</v>
      </c>
      <c r="Q986" s="47"/>
      <c r="R986" s="11"/>
      <c r="S986" s="11" t="s">
        <v>752</v>
      </c>
      <c r="T986" s="47" t="s">
        <v>1414</v>
      </c>
      <c r="U986" s="11"/>
      <c r="V986" s="11"/>
      <c r="W986" s="11"/>
      <c r="X986" s="11"/>
      <c r="Y986" s="11"/>
      <c r="Z986" s="11"/>
      <c r="AA986" s="45"/>
      <c r="AB986" s="46"/>
      <c r="AC986" s="45"/>
      <c r="AD986" s="47" t="s">
        <v>102</v>
      </c>
      <c r="AE986" s="47"/>
    </row>
    <row r="987" spans="1:31" s="58" customFormat="1" ht="13.15" customHeight="1" x14ac:dyDescent="0.25">
      <c r="A987" s="11">
        <v>2025</v>
      </c>
      <c r="B987" s="11">
        <v>12</v>
      </c>
      <c r="C987" s="11">
        <v>12</v>
      </c>
      <c r="D987" s="11">
        <v>16</v>
      </c>
      <c r="E987" s="11">
        <v>1</v>
      </c>
      <c r="F987" s="59">
        <v>45</v>
      </c>
      <c r="G987" s="11">
        <v>5037075</v>
      </c>
      <c r="H987" s="44" t="s">
        <v>586</v>
      </c>
      <c r="I987" s="44" t="s">
        <v>587</v>
      </c>
      <c r="J987" s="44" t="s">
        <v>35</v>
      </c>
      <c r="K987" s="44"/>
      <c r="L987" s="11">
        <v>125</v>
      </c>
      <c r="M987" s="44" t="s">
        <v>588</v>
      </c>
      <c r="N987" s="44">
        <v>242572</v>
      </c>
      <c r="O987" s="44">
        <v>242572</v>
      </c>
      <c r="P987" s="47" t="s">
        <v>1468</v>
      </c>
      <c r="Q987" s="47"/>
      <c r="R987" s="11"/>
      <c r="S987" s="11" t="s">
        <v>752</v>
      </c>
      <c r="T987" s="47" t="s">
        <v>1414</v>
      </c>
      <c r="U987" s="11"/>
      <c r="V987" s="11"/>
      <c r="W987" s="11"/>
      <c r="X987" s="11"/>
      <c r="Y987" s="11"/>
      <c r="Z987" s="11"/>
      <c r="AA987" s="45"/>
      <c r="AB987" s="46"/>
      <c r="AC987" s="45"/>
      <c r="AD987" s="47" t="s">
        <v>102</v>
      </c>
      <c r="AE987" s="47"/>
    </row>
    <row r="988" spans="1:31" s="58" customFormat="1" ht="13.15" customHeight="1" x14ac:dyDescent="0.25">
      <c r="A988" s="11">
        <v>2025</v>
      </c>
      <c r="B988" s="11">
        <v>12</v>
      </c>
      <c r="C988" s="11">
        <v>12</v>
      </c>
      <c r="D988" s="11">
        <v>16</v>
      </c>
      <c r="E988" s="11">
        <v>1</v>
      </c>
      <c r="F988" s="59">
        <v>45</v>
      </c>
      <c r="G988" s="11">
        <v>5354128</v>
      </c>
      <c r="H988" s="44" t="s">
        <v>589</v>
      </c>
      <c r="I988" s="44" t="s">
        <v>590</v>
      </c>
      <c r="J988" s="44" t="s">
        <v>35</v>
      </c>
      <c r="K988" s="44">
        <f>O988+O989+O990+O991+O992+O993+O994</f>
        <v>8151824</v>
      </c>
      <c r="L988" s="11">
        <v>111</v>
      </c>
      <c r="M988" s="44" t="s">
        <v>588</v>
      </c>
      <c r="N988" s="57">
        <v>2798309</v>
      </c>
      <c r="O988" s="57">
        <v>2798309</v>
      </c>
      <c r="P988" s="47" t="s">
        <v>37</v>
      </c>
      <c r="Q988" s="47"/>
      <c r="R988" s="11"/>
      <c r="S988" s="11" t="s">
        <v>752</v>
      </c>
      <c r="T988" s="47" t="s">
        <v>1276</v>
      </c>
      <c r="U988" s="11" t="s">
        <v>40</v>
      </c>
      <c r="V988" s="11" t="s">
        <v>41</v>
      </c>
      <c r="W988" s="11" t="s">
        <v>42</v>
      </c>
      <c r="X988" s="11">
        <v>2018</v>
      </c>
      <c r="Y988" s="11">
        <v>8</v>
      </c>
      <c r="Z988" s="11" t="s">
        <v>845</v>
      </c>
      <c r="AA988" s="45" t="s">
        <v>52</v>
      </c>
      <c r="AB988" s="46">
        <v>43222</v>
      </c>
      <c r="AC988" s="45"/>
      <c r="AD988" s="47" t="s">
        <v>102</v>
      </c>
      <c r="AE988" s="47"/>
    </row>
    <row r="989" spans="1:31" s="58" customFormat="1" ht="13.15" customHeight="1" x14ac:dyDescent="0.25">
      <c r="A989" s="11">
        <v>2025</v>
      </c>
      <c r="B989" s="11">
        <v>12</v>
      </c>
      <c r="C989" s="11">
        <v>12</v>
      </c>
      <c r="D989" s="11">
        <v>16</v>
      </c>
      <c r="E989" s="11">
        <v>1</v>
      </c>
      <c r="F989" s="59">
        <v>45</v>
      </c>
      <c r="G989" s="11">
        <v>5354128</v>
      </c>
      <c r="H989" s="44" t="s">
        <v>589</v>
      </c>
      <c r="I989" s="44" t="s">
        <v>590</v>
      </c>
      <c r="J989" s="44" t="s">
        <v>35</v>
      </c>
      <c r="K989" s="44"/>
      <c r="L989" s="11">
        <v>133</v>
      </c>
      <c r="M989" s="44" t="s">
        <v>588</v>
      </c>
      <c r="N989" s="57">
        <v>839493</v>
      </c>
      <c r="O989" s="57">
        <v>839493</v>
      </c>
      <c r="P989" s="47" t="s">
        <v>53</v>
      </c>
      <c r="Q989" s="47"/>
      <c r="R989" s="11"/>
      <c r="S989" s="11" t="s">
        <v>752</v>
      </c>
      <c r="T989" s="47" t="s">
        <v>1276</v>
      </c>
      <c r="U989" s="11" t="s">
        <v>40</v>
      </c>
      <c r="V989" s="11" t="s">
        <v>41</v>
      </c>
      <c r="W989" s="11" t="s">
        <v>42</v>
      </c>
      <c r="X989" s="11">
        <v>2018</v>
      </c>
      <c r="Y989" s="11">
        <v>8</v>
      </c>
      <c r="Z989" s="11" t="s">
        <v>845</v>
      </c>
      <c r="AA989" s="45" t="s">
        <v>52</v>
      </c>
      <c r="AB989" s="46">
        <v>43222</v>
      </c>
      <c r="AC989" s="45"/>
      <c r="AD989" s="47" t="s">
        <v>102</v>
      </c>
      <c r="AE989" s="47"/>
    </row>
    <row r="990" spans="1:31" s="58" customFormat="1" ht="13.15" customHeight="1" x14ac:dyDescent="0.25">
      <c r="A990" s="11">
        <v>2025</v>
      </c>
      <c r="B990" s="11">
        <v>12</v>
      </c>
      <c r="C990" s="11">
        <v>12</v>
      </c>
      <c r="D990" s="11">
        <v>16</v>
      </c>
      <c r="E990" s="11">
        <v>1</v>
      </c>
      <c r="F990" s="59">
        <v>45</v>
      </c>
      <c r="G990" s="11">
        <v>5354128</v>
      </c>
      <c r="H990" s="44" t="s">
        <v>589</v>
      </c>
      <c r="I990" s="44" t="s">
        <v>590</v>
      </c>
      <c r="J990" s="44" t="s">
        <v>35</v>
      </c>
      <c r="K990" s="44"/>
      <c r="L990" s="11">
        <v>114</v>
      </c>
      <c r="M990" s="44" t="s">
        <v>588</v>
      </c>
      <c r="N990" s="57">
        <v>2798309</v>
      </c>
      <c r="O990" s="57">
        <v>2798309</v>
      </c>
      <c r="P990" s="47" t="s">
        <v>37</v>
      </c>
      <c r="Q990" s="47"/>
      <c r="R990" s="11"/>
      <c r="S990" s="11" t="s">
        <v>752</v>
      </c>
      <c r="T990" s="47" t="s">
        <v>1276</v>
      </c>
      <c r="U990" s="11" t="s">
        <v>40</v>
      </c>
      <c r="V990" s="11" t="s">
        <v>41</v>
      </c>
      <c r="W990" s="11" t="s">
        <v>42</v>
      </c>
      <c r="X990" s="11">
        <v>2018</v>
      </c>
      <c r="Y990" s="11">
        <v>8</v>
      </c>
      <c r="Z990" s="11" t="s">
        <v>845</v>
      </c>
      <c r="AA990" s="45" t="s">
        <v>52</v>
      </c>
      <c r="AB990" s="46">
        <v>43222</v>
      </c>
      <c r="AC990" s="45"/>
      <c r="AD990" s="47" t="s">
        <v>102</v>
      </c>
      <c r="AE990" s="47"/>
    </row>
    <row r="991" spans="1:31" s="58" customFormat="1" ht="13.15" customHeight="1" x14ac:dyDescent="0.25">
      <c r="A991" s="11">
        <v>2025</v>
      </c>
      <c r="B991" s="11">
        <v>12</v>
      </c>
      <c r="C991" s="11">
        <v>12</v>
      </c>
      <c r="D991" s="11">
        <v>16</v>
      </c>
      <c r="E991" s="11">
        <v>1</v>
      </c>
      <c r="F991" s="59">
        <v>45</v>
      </c>
      <c r="G991" s="11">
        <v>5354128</v>
      </c>
      <c r="H991" s="44" t="s">
        <v>589</v>
      </c>
      <c r="I991" s="44" t="s">
        <v>590</v>
      </c>
      <c r="J991" s="44" t="s">
        <v>35</v>
      </c>
      <c r="K991" s="44"/>
      <c r="L991" s="11">
        <v>133</v>
      </c>
      <c r="M991" s="44" t="s">
        <v>588</v>
      </c>
      <c r="N991" s="57">
        <v>839493</v>
      </c>
      <c r="O991" s="57">
        <v>839493</v>
      </c>
      <c r="P991" s="47" t="s">
        <v>53</v>
      </c>
      <c r="Q991" s="47"/>
      <c r="R991" s="11"/>
      <c r="S991" s="11" t="s">
        <v>752</v>
      </c>
      <c r="T991" s="47" t="s">
        <v>1276</v>
      </c>
      <c r="U991" s="11" t="s">
        <v>40</v>
      </c>
      <c r="V991" s="11" t="s">
        <v>41</v>
      </c>
      <c r="W991" s="11" t="s">
        <v>42</v>
      </c>
      <c r="X991" s="11">
        <v>2018</v>
      </c>
      <c r="Y991" s="11">
        <v>8</v>
      </c>
      <c r="Z991" s="11" t="s">
        <v>845</v>
      </c>
      <c r="AA991" s="45" t="s">
        <v>52</v>
      </c>
      <c r="AB991" s="46">
        <v>43222</v>
      </c>
      <c r="AC991" s="45"/>
      <c r="AD991" s="47" t="s">
        <v>102</v>
      </c>
      <c r="AE991" s="47"/>
    </row>
    <row r="992" spans="1:31" s="58" customFormat="1" ht="13.15" customHeight="1" x14ac:dyDescent="0.25">
      <c r="A992" s="11">
        <v>2025</v>
      </c>
      <c r="B992" s="11">
        <v>12</v>
      </c>
      <c r="C992" s="11">
        <v>12</v>
      </c>
      <c r="D992" s="11">
        <v>16</v>
      </c>
      <c r="E992" s="11">
        <v>1</v>
      </c>
      <c r="F992" s="59">
        <v>45</v>
      </c>
      <c r="G992" s="11">
        <v>5354128</v>
      </c>
      <c r="H992" s="44" t="s">
        <v>589</v>
      </c>
      <c r="I992" s="44" t="s">
        <v>590</v>
      </c>
      <c r="J992" s="44" t="s">
        <v>35</v>
      </c>
      <c r="K992" s="44"/>
      <c r="L992" s="11">
        <v>123</v>
      </c>
      <c r="M992" s="44" t="s">
        <v>588</v>
      </c>
      <c r="N992" s="57">
        <v>419746</v>
      </c>
      <c r="O992" s="57">
        <v>419746</v>
      </c>
      <c r="P992" s="47" t="s">
        <v>1529</v>
      </c>
      <c r="Q992" s="47"/>
      <c r="R992" s="11"/>
      <c r="S992" s="11" t="s">
        <v>752</v>
      </c>
      <c r="T992" s="47" t="s">
        <v>1276</v>
      </c>
      <c r="U992" s="11" t="s">
        <v>40</v>
      </c>
      <c r="V992" s="11" t="s">
        <v>41</v>
      </c>
      <c r="W992" s="11" t="s">
        <v>42</v>
      </c>
      <c r="X992" s="11">
        <v>2018</v>
      </c>
      <c r="Y992" s="11">
        <v>8</v>
      </c>
      <c r="Z992" s="11" t="s">
        <v>845</v>
      </c>
      <c r="AA992" s="45" t="s">
        <v>52</v>
      </c>
      <c r="AB992" s="46">
        <v>43222</v>
      </c>
      <c r="AC992" s="45"/>
      <c r="AD992" s="47" t="s">
        <v>102</v>
      </c>
      <c r="AE992" s="47"/>
    </row>
    <row r="993" spans="1:31" s="58" customFormat="1" ht="13.15" customHeight="1" x14ac:dyDescent="0.25">
      <c r="A993" s="11">
        <v>2025</v>
      </c>
      <c r="B993" s="11">
        <v>12</v>
      </c>
      <c r="C993" s="11">
        <v>12</v>
      </c>
      <c r="D993" s="11">
        <v>16</v>
      </c>
      <c r="E993" s="11">
        <v>1</v>
      </c>
      <c r="F993" s="59">
        <v>45</v>
      </c>
      <c r="G993" s="11">
        <v>5354128</v>
      </c>
      <c r="H993" s="44" t="s">
        <v>589</v>
      </c>
      <c r="I993" s="44" t="s">
        <v>590</v>
      </c>
      <c r="J993" s="44" t="s">
        <v>35</v>
      </c>
      <c r="K993" s="44"/>
      <c r="L993" s="11">
        <v>123</v>
      </c>
      <c r="M993" s="44" t="s">
        <v>588</v>
      </c>
      <c r="N993" s="57">
        <v>230860</v>
      </c>
      <c r="O993" s="57">
        <v>230860</v>
      </c>
      <c r="P993" s="47" t="s">
        <v>1521</v>
      </c>
      <c r="Q993" s="47"/>
      <c r="R993" s="11"/>
      <c r="S993" s="11" t="s">
        <v>752</v>
      </c>
      <c r="T993" s="47" t="s">
        <v>1276</v>
      </c>
      <c r="U993" s="11" t="s">
        <v>40</v>
      </c>
      <c r="V993" s="11" t="s">
        <v>41</v>
      </c>
      <c r="W993" s="11" t="s">
        <v>42</v>
      </c>
      <c r="X993" s="11">
        <v>2018</v>
      </c>
      <c r="Y993" s="11">
        <v>8</v>
      </c>
      <c r="Z993" s="11" t="s">
        <v>845</v>
      </c>
      <c r="AA993" s="45" t="s">
        <v>52</v>
      </c>
      <c r="AB993" s="46">
        <v>43222</v>
      </c>
      <c r="AC993" s="45"/>
      <c r="AD993" s="47" t="s">
        <v>102</v>
      </c>
      <c r="AE993" s="47"/>
    </row>
    <row r="994" spans="1:31" s="58" customFormat="1" ht="13.15" customHeight="1" x14ac:dyDescent="0.25">
      <c r="A994" s="11">
        <v>2025</v>
      </c>
      <c r="B994" s="11">
        <v>12</v>
      </c>
      <c r="C994" s="11">
        <v>12</v>
      </c>
      <c r="D994" s="11">
        <v>16</v>
      </c>
      <c r="E994" s="11">
        <v>1</v>
      </c>
      <c r="F994" s="59">
        <v>45</v>
      </c>
      <c r="G994" s="11">
        <v>5354128</v>
      </c>
      <c r="H994" s="44" t="s">
        <v>589</v>
      </c>
      <c r="I994" s="44" t="s">
        <v>590</v>
      </c>
      <c r="J994" s="44" t="s">
        <v>35</v>
      </c>
      <c r="K994" s="44"/>
      <c r="L994" s="11">
        <v>123</v>
      </c>
      <c r="M994" s="44" t="s">
        <v>588</v>
      </c>
      <c r="N994" s="57">
        <v>225614</v>
      </c>
      <c r="O994" s="57">
        <v>225614</v>
      </c>
      <c r="P994" s="47" t="s">
        <v>1526</v>
      </c>
      <c r="Q994" s="47"/>
      <c r="R994" s="11"/>
      <c r="S994" s="11" t="s">
        <v>752</v>
      </c>
      <c r="T994" s="47" t="s">
        <v>1276</v>
      </c>
      <c r="U994" s="11" t="s">
        <v>40</v>
      </c>
      <c r="V994" s="11" t="s">
        <v>41</v>
      </c>
      <c r="W994" s="11" t="s">
        <v>42</v>
      </c>
      <c r="X994" s="11">
        <v>2018</v>
      </c>
      <c r="Y994" s="11">
        <v>8</v>
      </c>
      <c r="Z994" s="11" t="s">
        <v>845</v>
      </c>
      <c r="AA994" s="45" t="s">
        <v>52</v>
      </c>
      <c r="AB994" s="46">
        <v>43222</v>
      </c>
      <c r="AC994" s="45"/>
      <c r="AD994" s="47" t="s">
        <v>102</v>
      </c>
      <c r="AE994" s="47"/>
    </row>
    <row r="995" spans="1:31" s="58" customFormat="1" ht="30" customHeight="1" x14ac:dyDescent="0.25">
      <c r="A995" s="11">
        <v>2025</v>
      </c>
      <c r="B995" s="11">
        <v>12</v>
      </c>
      <c r="C995" s="11">
        <v>12</v>
      </c>
      <c r="D995" s="11">
        <v>16</v>
      </c>
      <c r="E995" s="11">
        <v>1</v>
      </c>
      <c r="F995" s="59">
        <v>46</v>
      </c>
      <c r="G995" s="11">
        <v>4794724</v>
      </c>
      <c r="H995" s="44" t="s">
        <v>523</v>
      </c>
      <c r="I995" s="44" t="s">
        <v>615</v>
      </c>
      <c r="J995" s="44" t="s">
        <v>35</v>
      </c>
      <c r="K995" s="44">
        <f>O995+O996</f>
        <v>5596618</v>
      </c>
      <c r="L995" s="11">
        <v>111</v>
      </c>
      <c r="M995" s="44" t="s">
        <v>759</v>
      </c>
      <c r="N995" s="57">
        <v>2798309</v>
      </c>
      <c r="O995" s="57">
        <v>2798309</v>
      </c>
      <c r="P995" s="47" t="s">
        <v>37</v>
      </c>
      <c r="Q995" s="47"/>
      <c r="R995" s="11"/>
      <c r="S995" s="11" t="s">
        <v>752</v>
      </c>
      <c r="T995" s="47" t="s">
        <v>1075</v>
      </c>
      <c r="U995" s="11" t="s">
        <v>40</v>
      </c>
      <c r="V995" s="11" t="s">
        <v>41</v>
      </c>
      <c r="W995" s="11" t="s">
        <v>42</v>
      </c>
      <c r="X995" s="11">
        <v>2016</v>
      </c>
      <c r="Y995" s="11">
        <v>20</v>
      </c>
      <c r="Z995" s="11" t="s">
        <v>687</v>
      </c>
      <c r="AA995" s="45" t="s">
        <v>616</v>
      </c>
      <c r="AB995" s="46">
        <v>42430</v>
      </c>
      <c r="AC995" s="45"/>
      <c r="AD995" s="47" t="s">
        <v>102</v>
      </c>
      <c r="AE995" s="47"/>
    </row>
    <row r="996" spans="1:31" s="58" customFormat="1" ht="30" customHeight="1" x14ac:dyDescent="0.25">
      <c r="A996" s="11">
        <v>2025</v>
      </c>
      <c r="B996" s="11">
        <v>12</v>
      </c>
      <c r="C996" s="11">
        <v>12</v>
      </c>
      <c r="D996" s="11">
        <v>16</v>
      </c>
      <c r="E996" s="11">
        <v>1</v>
      </c>
      <c r="F996" s="59">
        <v>46</v>
      </c>
      <c r="G996" s="11">
        <v>4794724</v>
      </c>
      <c r="H996" s="44" t="s">
        <v>523</v>
      </c>
      <c r="I996" s="44" t="s">
        <v>615</v>
      </c>
      <c r="J996" s="44" t="s">
        <v>35</v>
      </c>
      <c r="K996" s="44"/>
      <c r="L996" s="11">
        <v>114</v>
      </c>
      <c r="M996" s="44" t="s">
        <v>759</v>
      </c>
      <c r="N996" s="57">
        <v>2798309</v>
      </c>
      <c r="O996" s="57">
        <v>2798309</v>
      </c>
      <c r="P996" s="47" t="s">
        <v>1481</v>
      </c>
      <c r="Q996" s="47"/>
      <c r="R996" s="11"/>
      <c r="S996" s="11" t="s">
        <v>752</v>
      </c>
      <c r="T996" s="47" t="s">
        <v>1075</v>
      </c>
      <c r="U996" s="11" t="s">
        <v>40</v>
      </c>
      <c r="V996" s="11" t="s">
        <v>41</v>
      </c>
      <c r="W996" s="11" t="s">
        <v>42</v>
      </c>
      <c r="X996" s="11">
        <v>2016</v>
      </c>
      <c r="Y996" s="11">
        <v>20</v>
      </c>
      <c r="Z996" s="11" t="s">
        <v>687</v>
      </c>
      <c r="AA996" s="45" t="s">
        <v>616</v>
      </c>
      <c r="AB996" s="46">
        <v>42430</v>
      </c>
      <c r="AC996" s="45"/>
      <c r="AD996" s="47" t="s">
        <v>102</v>
      </c>
      <c r="AE996" s="47"/>
    </row>
    <row r="997" spans="1:31" s="58" customFormat="1" ht="13.15" customHeight="1" x14ac:dyDescent="0.25">
      <c r="A997" s="11">
        <v>2025</v>
      </c>
      <c r="B997" s="11">
        <v>12</v>
      </c>
      <c r="C997" s="11">
        <v>12</v>
      </c>
      <c r="D997" s="11">
        <v>16</v>
      </c>
      <c r="E997" s="11">
        <v>1</v>
      </c>
      <c r="F997" s="59">
        <v>46</v>
      </c>
      <c r="G997" s="11">
        <v>1125834</v>
      </c>
      <c r="H997" s="44" t="s">
        <v>594</v>
      </c>
      <c r="I997" s="44" t="s">
        <v>595</v>
      </c>
      <c r="J997" s="44" t="s">
        <v>35</v>
      </c>
      <c r="K997" s="44">
        <f>O997+O998</f>
        <v>8200000</v>
      </c>
      <c r="L997" s="11">
        <v>111</v>
      </c>
      <c r="M997" s="44" t="s">
        <v>278</v>
      </c>
      <c r="N997" s="44">
        <v>4100000</v>
      </c>
      <c r="O997" s="44">
        <v>4100000</v>
      </c>
      <c r="P997" s="47" t="s">
        <v>37</v>
      </c>
      <c r="Q997" s="47"/>
      <c r="R997" s="11"/>
      <c r="S997" s="11" t="s">
        <v>263</v>
      </c>
      <c r="T997" s="47" t="s">
        <v>1038</v>
      </c>
      <c r="U997" s="11" t="s">
        <v>40</v>
      </c>
      <c r="V997" s="11" t="s">
        <v>41</v>
      </c>
      <c r="W997" s="11" t="s">
        <v>42</v>
      </c>
      <c r="X997" s="11">
        <v>2014</v>
      </c>
      <c r="Y997" s="11">
        <v>31</v>
      </c>
      <c r="Z997" s="11" t="s">
        <v>687</v>
      </c>
      <c r="AA997" s="45" t="s">
        <v>596</v>
      </c>
      <c r="AB997" s="46">
        <v>42430</v>
      </c>
      <c r="AC997" s="45"/>
      <c r="AD997" s="47" t="s">
        <v>102</v>
      </c>
      <c r="AE997" s="47"/>
    </row>
    <row r="998" spans="1:31" s="58" customFormat="1" ht="13.15" customHeight="1" x14ac:dyDescent="0.25">
      <c r="A998" s="11">
        <v>2025</v>
      </c>
      <c r="B998" s="11">
        <v>12</v>
      </c>
      <c r="C998" s="11">
        <v>12</v>
      </c>
      <c r="D998" s="11">
        <v>16</v>
      </c>
      <c r="E998" s="11">
        <v>1</v>
      </c>
      <c r="F998" s="59">
        <v>46</v>
      </c>
      <c r="G998" s="11">
        <v>1125834</v>
      </c>
      <c r="H998" s="44" t="s">
        <v>594</v>
      </c>
      <c r="I998" s="44" t="s">
        <v>595</v>
      </c>
      <c r="J998" s="44" t="s">
        <v>35</v>
      </c>
      <c r="K998" s="44"/>
      <c r="L998" s="11">
        <v>114</v>
      </c>
      <c r="M998" s="44" t="s">
        <v>278</v>
      </c>
      <c r="N998" s="44">
        <v>4100000</v>
      </c>
      <c r="O998" s="44">
        <v>4100000</v>
      </c>
      <c r="P998" s="47" t="s">
        <v>1481</v>
      </c>
      <c r="Q998" s="47"/>
      <c r="R998" s="11"/>
      <c r="S998" s="11" t="s">
        <v>263</v>
      </c>
      <c r="T998" s="47" t="s">
        <v>1038</v>
      </c>
      <c r="U998" s="11" t="s">
        <v>40</v>
      </c>
      <c r="V998" s="11" t="s">
        <v>41</v>
      </c>
      <c r="W998" s="11" t="s">
        <v>42</v>
      </c>
      <c r="X998" s="11">
        <v>2014</v>
      </c>
      <c r="Y998" s="11">
        <v>31</v>
      </c>
      <c r="Z998" s="11" t="s">
        <v>687</v>
      </c>
      <c r="AA998" s="45" t="s">
        <v>596</v>
      </c>
      <c r="AB998" s="46">
        <v>42430</v>
      </c>
      <c r="AC998" s="45"/>
      <c r="AD998" s="47" t="s">
        <v>102</v>
      </c>
      <c r="AE998" s="47"/>
    </row>
    <row r="999" spans="1:31" s="58" customFormat="1" ht="13.15" customHeight="1" x14ac:dyDescent="0.25">
      <c r="A999" s="11">
        <v>2025</v>
      </c>
      <c r="B999" s="11">
        <v>12</v>
      </c>
      <c r="C999" s="11">
        <v>12</v>
      </c>
      <c r="D999" s="11">
        <v>16</v>
      </c>
      <c r="E999" s="11">
        <v>1</v>
      </c>
      <c r="F999" s="59">
        <v>46</v>
      </c>
      <c r="G999" s="11">
        <v>1193338</v>
      </c>
      <c r="H999" s="44" t="s">
        <v>597</v>
      </c>
      <c r="I999" s="44" t="s">
        <v>598</v>
      </c>
      <c r="J999" s="44" t="s">
        <v>35</v>
      </c>
      <c r="K999" s="57">
        <f>O999+O1000+O1001</f>
        <v>7211023</v>
      </c>
      <c r="L999" s="11">
        <v>111</v>
      </c>
      <c r="M999" s="44" t="s">
        <v>759</v>
      </c>
      <c r="N999" s="57">
        <v>2798309</v>
      </c>
      <c r="O999" s="57">
        <v>2798309</v>
      </c>
      <c r="P999" s="47" t="s">
        <v>37</v>
      </c>
      <c r="Q999" s="47"/>
      <c r="R999" s="11"/>
      <c r="S999" s="11" t="s">
        <v>685</v>
      </c>
      <c r="T999" s="47" t="s">
        <v>1277</v>
      </c>
      <c r="U999" s="11" t="s">
        <v>40</v>
      </c>
      <c r="V999" s="11" t="s">
        <v>41</v>
      </c>
      <c r="W999" s="11" t="s">
        <v>42</v>
      </c>
      <c r="X999" s="11">
        <v>2011</v>
      </c>
      <c r="Y999" s="11">
        <v>3</v>
      </c>
      <c r="Z999" s="11" t="s">
        <v>687</v>
      </c>
      <c r="AA999" s="45" t="s">
        <v>599</v>
      </c>
      <c r="AB999" s="46">
        <v>40875</v>
      </c>
      <c r="AC999" s="45"/>
      <c r="AD999" s="47" t="s">
        <v>102</v>
      </c>
      <c r="AE999" s="47"/>
    </row>
    <row r="1000" spans="1:31" s="58" customFormat="1" ht="13.15" customHeight="1" x14ac:dyDescent="0.25">
      <c r="A1000" s="11">
        <v>2025</v>
      </c>
      <c r="B1000" s="11">
        <v>12</v>
      </c>
      <c r="C1000" s="11">
        <v>12</v>
      </c>
      <c r="D1000" s="11">
        <v>16</v>
      </c>
      <c r="E1000" s="11">
        <v>1</v>
      </c>
      <c r="F1000" s="59">
        <v>46</v>
      </c>
      <c r="G1000" s="11">
        <v>1193338</v>
      </c>
      <c r="H1000" s="44" t="s">
        <v>597</v>
      </c>
      <c r="I1000" s="44" t="s">
        <v>598</v>
      </c>
      <c r="J1000" s="44" t="s">
        <v>35</v>
      </c>
      <c r="K1000" s="57"/>
      <c r="L1000" s="11">
        <v>114</v>
      </c>
      <c r="M1000" s="44" t="s">
        <v>759</v>
      </c>
      <c r="N1000" s="57">
        <v>2798309</v>
      </c>
      <c r="O1000" s="57">
        <v>2798309</v>
      </c>
      <c r="P1000" s="47" t="s">
        <v>1481</v>
      </c>
      <c r="Q1000" s="47"/>
      <c r="R1000" s="11"/>
      <c r="S1000" s="11" t="s">
        <v>685</v>
      </c>
      <c r="T1000" s="47" t="s">
        <v>1277</v>
      </c>
      <c r="U1000" s="11" t="s">
        <v>40</v>
      </c>
      <c r="V1000" s="11" t="s">
        <v>41</v>
      </c>
      <c r="W1000" s="11" t="s">
        <v>42</v>
      </c>
      <c r="X1000" s="11">
        <v>2011</v>
      </c>
      <c r="Y1000" s="11">
        <v>3</v>
      </c>
      <c r="Z1000" s="11" t="s">
        <v>687</v>
      </c>
      <c r="AA1000" s="45" t="s">
        <v>599</v>
      </c>
      <c r="AB1000" s="46">
        <v>40875</v>
      </c>
      <c r="AC1000" s="45"/>
      <c r="AD1000" s="47" t="s">
        <v>102</v>
      </c>
      <c r="AE1000" s="47"/>
    </row>
    <row r="1001" spans="1:31" s="58" customFormat="1" ht="13.15" customHeight="1" x14ac:dyDescent="0.25">
      <c r="A1001" s="11">
        <v>2025</v>
      </c>
      <c r="B1001" s="11">
        <v>12</v>
      </c>
      <c r="C1001" s="11">
        <v>12</v>
      </c>
      <c r="D1001" s="11">
        <v>16</v>
      </c>
      <c r="E1001" s="11">
        <v>1</v>
      </c>
      <c r="F1001" s="59">
        <v>46</v>
      </c>
      <c r="G1001" s="11">
        <v>1193338</v>
      </c>
      <c r="H1001" s="44" t="s">
        <v>597</v>
      </c>
      <c r="I1001" s="44" t="s">
        <v>598</v>
      </c>
      <c r="J1001" s="44" t="s">
        <v>35</v>
      </c>
      <c r="K1001" s="57"/>
      <c r="L1001" s="11">
        <v>232</v>
      </c>
      <c r="M1001" s="44" t="s">
        <v>759</v>
      </c>
      <c r="N1001" s="57">
        <v>1614405</v>
      </c>
      <c r="O1001" s="57">
        <v>1614405</v>
      </c>
      <c r="P1001" s="47" t="s">
        <v>1229</v>
      </c>
      <c r="Q1001" s="47"/>
      <c r="R1001" s="11"/>
      <c r="S1001" s="11" t="s">
        <v>685</v>
      </c>
      <c r="T1001" s="47" t="s">
        <v>1277</v>
      </c>
      <c r="U1001" s="11" t="s">
        <v>40</v>
      </c>
      <c r="V1001" s="11" t="s">
        <v>41</v>
      </c>
      <c r="W1001" s="11" t="s">
        <v>42</v>
      </c>
      <c r="X1001" s="11">
        <v>2011</v>
      </c>
      <c r="Y1001" s="11">
        <v>3</v>
      </c>
      <c r="Z1001" s="11" t="s">
        <v>687</v>
      </c>
      <c r="AA1001" s="45" t="s">
        <v>599</v>
      </c>
      <c r="AB1001" s="46">
        <v>40875</v>
      </c>
      <c r="AC1001" s="45"/>
      <c r="AD1001" s="47" t="s">
        <v>102</v>
      </c>
      <c r="AE1001" s="47"/>
    </row>
    <row r="1002" spans="1:31" s="58" customFormat="1" ht="13.15" customHeight="1" x14ac:dyDescent="0.25">
      <c r="A1002" s="11">
        <v>2025</v>
      </c>
      <c r="B1002" s="11">
        <v>12</v>
      </c>
      <c r="C1002" s="11">
        <v>12</v>
      </c>
      <c r="D1002" s="11">
        <v>16</v>
      </c>
      <c r="E1002" s="11">
        <v>1</v>
      </c>
      <c r="F1002" s="59">
        <v>46</v>
      </c>
      <c r="G1002" s="11">
        <v>1883421</v>
      </c>
      <c r="H1002" s="44" t="s">
        <v>600</v>
      </c>
      <c r="I1002" s="44" t="s">
        <v>601</v>
      </c>
      <c r="J1002" s="44" t="s">
        <v>35</v>
      </c>
      <c r="K1002" s="44">
        <f>O1002+O1003</f>
        <v>5596618</v>
      </c>
      <c r="L1002" s="11">
        <v>111</v>
      </c>
      <c r="M1002" s="44" t="s">
        <v>759</v>
      </c>
      <c r="N1002" s="57">
        <v>2798309</v>
      </c>
      <c r="O1002" s="57">
        <v>2798309</v>
      </c>
      <c r="P1002" s="47" t="s">
        <v>37</v>
      </c>
      <c r="Q1002" s="47"/>
      <c r="R1002" s="11"/>
      <c r="S1002" s="11" t="s">
        <v>752</v>
      </c>
      <c r="T1002" s="47" t="s">
        <v>1070</v>
      </c>
      <c r="U1002" s="11" t="s">
        <v>40</v>
      </c>
      <c r="V1002" s="11" t="s">
        <v>41</v>
      </c>
      <c r="W1002" s="11" t="s">
        <v>42</v>
      </c>
      <c r="X1002" s="11">
        <v>2016</v>
      </c>
      <c r="Y1002" s="11">
        <v>20</v>
      </c>
      <c r="Z1002" s="11" t="s">
        <v>687</v>
      </c>
      <c r="AA1002" s="45" t="s">
        <v>602</v>
      </c>
      <c r="AB1002" s="46">
        <v>42430</v>
      </c>
      <c r="AC1002" s="45"/>
      <c r="AD1002" s="47" t="s">
        <v>102</v>
      </c>
      <c r="AE1002" s="47"/>
    </row>
    <row r="1003" spans="1:31" s="58" customFormat="1" ht="13.15" customHeight="1" x14ac:dyDescent="0.25">
      <c r="A1003" s="11">
        <v>2025</v>
      </c>
      <c r="B1003" s="11">
        <v>12</v>
      </c>
      <c r="C1003" s="11">
        <v>12</v>
      </c>
      <c r="D1003" s="11">
        <v>16</v>
      </c>
      <c r="E1003" s="11">
        <v>1</v>
      </c>
      <c r="F1003" s="59">
        <v>46</v>
      </c>
      <c r="G1003" s="11">
        <v>1883421</v>
      </c>
      <c r="H1003" s="44" t="s">
        <v>600</v>
      </c>
      <c r="I1003" s="44" t="s">
        <v>601</v>
      </c>
      <c r="J1003" s="44" t="s">
        <v>35</v>
      </c>
      <c r="K1003" s="44"/>
      <c r="L1003" s="11">
        <v>114</v>
      </c>
      <c r="M1003" s="44" t="s">
        <v>759</v>
      </c>
      <c r="N1003" s="57">
        <v>2798309</v>
      </c>
      <c r="O1003" s="57">
        <v>2798309</v>
      </c>
      <c r="P1003" s="47" t="s">
        <v>1481</v>
      </c>
      <c r="Q1003" s="47"/>
      <c r="R1003" s="11"/>
      <c r="S1003" s="11" t="s">
        <v>752</v>
      </c>
      <c r="T1003" s="47" t="s">
        <v>1070</v>
      </c>
      <c r="U1003" s="11" t="s">
        <v>40</v>
      </c>
      <c r="V1003" s="11" t="s">
        <v>41</v>
      </c>
      <c r="W1003" s="11" t="s">
        <v>42</v>
      </c>
      <c r="X1003" s="11">
        <v>2016</v>
      </c>
      <c r="Y1003" s="11">
        <v>20</v>
      </c>
      <c r="Z1003" s="11" t="s">
        <v>687</v>
      </c>
      <c r="AA1003" s="45" t="s">
        <v>602</v>
      </c>
      <c r="AB1003" s="46">
        <v>42430</v>
      </c>
      <c r="AC1003" s="45"/>
      <c r="AD1003" s="47" t="s">
        <v>102</v>
      </c>
      <c r="AE1003" s="47"/>
    </row>
    <row r="1004" spans="1:31" s="58" customFormat="1" ht="15" customHeight="1" x14ac:dyDescent="0.25">
      <c r="A1004" s="11">
        <v>2025</v>
      </c>
      <c r="B1004" s="11">
        <v>12</v>
      </c>
      <c r="C1004" s="11">
        <v>12</v>
      </c>
      <c r="D1004" s="11">
        <v>16</v>
      </c>
      <c r="E1004" s="11">
        <v>1</v>
      </c>
      <c r="F1004" s="59">
        <v>46</v>
      </c>
      <c r="G1004" s="11">
        <v>2508205</v>
      </c>
      <c r="H1004" s="44" t="s">
        <v>603</v>
      </c>
      <c r="I1004" s="44" t="s">
        <v>604</v>
      </c>
      <c r="J1004" s="44" t="s">
        <v>35</v>
      </c>
      <c r="K1004" s="57">
        <f>O1004+O1005</f>
        <v>5596618</v>
      </c>
      <c r="L1004" s="11">
        <v>111</v>
      </c>
      <c r="M1004" s="44" t="s">
        <v>759</v>
      </c>
      <c r="N1004" s="57">
        <v>2798309</v>
      </c>
      <c r="O1004" s="57">
        <v>2798309</v>
      </c>
      <c r="P1004" s="47" t="s">
        <v>37</v>
      </c>
      <c r="Q1004" s="47"/>
      <c r="R1004" s="11"/>
      <c r="S1004" s="11" t="s">
        <v>752</v>
      </c>
      <c r="T1004" s="47" t="s">
        <v>1071</v>
      </c>
      <c r="U1004" s="11" t="s">
        <v>40</v>
      </c>
      <c r="V1004" s="11" t="s">
        <v>41</v>
      </c>
      <c r="W1004" s="11" t="s">
        <v>42</v>
      </c>
      <c r="X1004" s="11">
        <v>2016</v>
      </c>
      <c r="Y1004" s="11">
        <v>12</v>
      </c>
      <c r="Z1004" s="11" t="s">
        <v>43</v>
      </c>
      <c r="AA1004" s="45" t="s">
        <v>605</v>
      </c>
      <c r="AB1004" s="46">
        <v>42430</v>
      </c>
      <c r="AC1004" s="45"/>
      <c r="AD1004" s="47" t="s">
        <v>102</v>
      </c>
      <c r="AE1004" s="47"/>
    </row>
    <row r="1005" spans="1:31" s="58" customFormat="1" ht="15" customHeight="1" x14ac:dyDescent="0.25">
      <c r="A1005" s="11">
        <v>2025</v>
      </c>
      <c r="B1005" s="11">
        <v>12</v>
      </c>
      <c r="C1005" s="11">
        <v>12</v>
      </c>
      <c r="D1005" s="11">
        <v>16</v>
      </c>
      <c r="E1005" s="11">
        <v>1</v>
      </c>
      <c r="F1005" s="59">
        <v>46</v>
      </c>
      <c r="G1005" s="11">
        <v>2508205</v>
      </c>
      <c r="H1005" s="44" t="s">
        <v>603</v>
      </c>
      <c r="I1005" s="44" t="s">
        <v>604</v>
      </c>
      <c r="J1005" s="44" t="s">
        <v>35</v>
      </c>
      <c r="K1005" s="57"/>
      <c r="L1005" s="11">
        <v>114</v>
      </c>
      <c r="M1005" s="44" t="s">
        <v>759</v>
      </c>
      <c r="N1005" s="57">
        <v>2798309</v>
      </c>
      <c r="O1005" s="57">
        <v>2798309</v>
      </c>
      <c r="P1005" s="47" t="s">
        <v>1481</v>
      </c>
      <c r="Q1005" s="47"/>
      <c r="R1005" s="11"/>
      <c r="S1005" s="11" t="s">
        <v>752</v>
      </c>
      <c r="T1005" s="47" t="s">
        <v>1071</v>
      </c>
      <c r="U1005" s="11" t="s">
        <v>40</v>
      </c>
      <c r="V1005" s="11" t="s">
        <v>41</v>
      </c>
      <c r="W1005" s="11" t="s">
        <v>42</v>
      </c>
      <c r="X1005" s="11">
        <v>2016</v>
      </c>
      <c r="Y1005" s="11">
        <v>12</v>
      </c>
      <c r="Z1005" s="11" t="s">
        <v>43</v>
      </c>
      <c r="AA1005" s="45" t="s">
        <v>605</v>
      </c>
      <c r="AB1005" s="46">
        <v>42430</v>
      </c>
      <c r="AC1005" s="45"/>
      <c r="AD1005" s="47" t="s">
        <v>102</v>
      </c>
      <c r="AE1005" s="47"/>
    </row>
    <row r="1006" spans="1:31" s="58" customFormat="1" ht="13.15" customHeight="1" x14ac:dyDescent="0.25">
      <c r="A1006" s="11">
        <v>2025</v>
      </c>
      <c r="B1006" s="11">
        <v>12</v>
      </c>
      <c r="C1006" s="11">
        <v>12</v>
      </c>
      <c r="D1006" s="11">
        <v>16</v>
      </c>
      <c r="E1006" s="11">
        <v>1</v>
      </c>
      <c r="F1006" s="59">
        <v>46</v>
      </c>
      <c r="G1006" s="11">
        <v>3201682</v>
      </c>
      <c r="H1006" s="44" t="s">
        <v>606</v>
      </c>
      <c r="I1006" s="44" t="s">
        <v>607</v>
      </c>
      <c r="J1006" s="44" t="s">
        <v>35</v>
      </c>
      <c r="K1006" s="44">
        <f>O1006+O1007+O1008+O1009+O1010+O1011+O1012+O1013+O1014</f>
        <v>9863333</v>
      </c>
      <c r="L1006" s="11">
        <v>111</v>
      </c>
      <c r="M1006" s="44" t="s">
        <v>608</v>
      </c>
      <c r="N1006" s="44">
        <v>3300000</v>
      </c>
      <c r="O1006" s="44">
        <v>3300000</v>
      </c>
      <c r="P1006" s="47" t="s">
        <v>37</v>
      </c>
      <c r="Q1006" s="47"/>
      <c r="R1006" s="11"/>
      <c r="S1006" s="11" t="s">
        <v>263</v>
      </c>
      <c r="T1006" s="47" t="s">
        <v>1255</v>
      </c>
      <c r="U1006" s="11" t="s">
        <v>40</v>
      </c>
      <c r="V1006" s="11" t="s">
        <v>41</v>
      </c>
      <c r="W1006" s="11" t="s">
        <v>42</v>
      </c>
      <c r="X1006" s="11">
        <v>2015</v>
      </c>
      <c r="Y1006" s="11">
        <v>1</v>
      </c>
      <c r="Z1006" s="11" t="s">
        <v>636</v>
      </c>
      <c r="AA1006" s="45" t="s">
        <v>609</v>
      </c>
      <c r="AB1006" s="46">
        <v>42430</v>
      </c>
      <c r="AC1006" s="45"/>
      <c r="AD1006" s="47" t="s">
        <v>102</v>
      </c>
      <c r="AE1006" s="47"/>
    </row>
    <row r="1007" spans="1:31" s="58" customFormat="1" ht="13.15" customHeight="1" x14ac:dyDescent="0.25">
      <c r="A1007" s="11">
        <v>2025</v>
      </c>
      <c r="B1007" s="11">
        <v>12</v>
      </c>
      <c r="C1007" s="11">
        <v>12</v>
      </c>
      <c r="D1007" s="11">
        <v>16</v>
      </c>
      <c r="E1007" s="11">
        <v>1</v>
      </c>
      <c r="F1007" s="59">
        <v>46</v>
      </c>
      <c r="G1007" s="11">
        <v>3201682</v>
      </c>
      <c r="H1007" s="44" t="s">
        <v>606</v>
      </c>
      <c r="I1007" s="44" t="s">
        <v>607</v>
      </c>
      <c r="J1007" s="44" t="s">
        <v>35</v>
      </c>
      <c r="K1007" s="44"/>
      <c r="L1007" s="11">
        <v>133</v>
      </c>
      <c r="M1007" s="44" t="s">
        <v>608</v>
      </c>
      <c r="N1007" s="44">
        <v>990000</v>
      </c>
      <c r="O1007" s="44">
        <v>990000</v>
      </c>
      <c r="P1007" s="47" t="s">
        <v>53</v>
      </c>
      <c r="Q1007" s="47"/>
      <c r="R1007" s="11"/>
      <c r="S1007" s="11" t="s">
        <v>263</v>
      </c>
      <c r="T1007" s="47" t="s">
        <v>1255</v>
      </c>
      <c r="U1007" s="11" t="s">
        <v>40</v>
      </c>
      <c r="V1007" s="11" t="s">
        <v>41</v>
      </c>
      <c r="W1007" s="11" t="s">
        <v>42</v>
      </c>
      <c r="X1007" s="11">
        <v>2015</v>
      </c>
      <c r="Y1007" s="11">
        <v>1</v>
      </c>
      <c r="Z1007" s="11" t="s">
        <v>636</v>
      </c>
      <c r="AA1007" s="45" t="s">
        <v>609</v>
      </c>
      <c r="AB1007" s="46">
        <v>42430</v>
      </c>
      <c r="AC1007" s="45"/>
      <c r="AD1007" s="47" t="s">
        <v>102</v>
      </c>
      <c r="AE1007" s="47"/>
    </row>
    <row r="1008" spans="1:31" s="58" customFormat="1" ht="13.15" customHeight="1" x14ac:dyDescent="0.25">
      <c r="A1008" s="11">
        <v>2025</v>
      </c>
      <c r="B1008" s="11">
        <v>12</v>
      </c>
      <c r="C1008" s="11">
        <v>12</v>
      </c>
      <c r="D1008" s="11">
        <v>16</v>
      </c>
      <c r="E1008" s="11">
        <v>1</v>
      </c>
      <c r="F1008" s="59">
        <v>46</v>
      </c>
      <c r="G1008" s="11">
        <v>3201682</v>
      </c>
      <c r="H1008" s="44" t="s">
        <v>606</v>
      </c>
      <c r="I1008" s="44" t="s">
        <v>607</v>
      </c>
      <c r="J1008" s="44" t="s">
        <v>35</v>
      </c>
      <c r="K1008" s="44"/>
      <c r="L1008" s="11">
        <v>114</v>
      </c>
      <c r="M1008" s="44" t="s">
        <v>608</v>
      </c>
      <c r="N1008" s="44">
        <v>3300000</v>
      </c>
      <c r="O1008" s="44">
        <v>3300000</v>
      </c>
      <c r="P1008" s="47" t="s">
        <v>1481</v>
      </c>
      <c r="Q1008" s="47"/>
      <c r="R1008" s="11"/>
      <c r="S1008" s="11" t="s">
        <v>263</v>
      </c>
      <c r="T1008" s="47" t="s">
        <v>1255</v>
      </c>
      <c r="U1008" s="11" t="s">
        <v>40</v>
      </c>
      <c r="V1008" s="11" t="s">
        <v>41</v>
      </c>
      <c r="W1008" s="11" t="s">
        <v>42</v>
      </c>
      <c r="X1008" s="11">
        <v>2015</v>
      </c>
      <c r="Y1008" s="11">
        <v>1</v>
      </c>
      <c r="Z1008" s="11" t="s">
        <v>636</v>
      </c>
      <c r="AA1008" s="45" t="s">
        <v>609</v>
      </c>
      <c r="AB1008" s="46">
        <v>42430</v>
      </c>
      <c r="AC1008" s="45"/>
      <c r="AD1008" s="47" t="s">
        <v>102</v>
      </c>
      <c r="AE1008" s="47"/>
    </row>
    <row r="1009" spans="1:31" s="58" customFormat="1" ht="13.15" customHeight="1" x14ac:dyDescent="0.25">
      <c r="A1009" s="11">
        <v>2025</v>
      </c>
      <c r="B1009" s="11">
        <v>12</v>
      </c>
      <c r="C1009" s="11">
        <v>12</v>
      </c>
      <c r="D1009" s="11">
        <v>16</v>
      </c>
      <c r="E1009" s="11">
        <v>1</v>
      </c>
      <c r="F1009" s="59">
        <v>46</v>
      </c>
      <c r="G1009" s="11">
        <v>3201682</v>
      </c>
      <c r="H1009" s="44" t="s">
        <v>606</v>
      </c>
      <c r="I1009" s="44" t="s">
        <v>607</v>
      </c>
      <c r="J1009" s="44" t="s">
        <v>35</v>
      </c>
      <c r="K1009" s="44"/>
      <c r="L1009" s="11">
        <v>133</v>
      </c>
      <c r="M1009" s="44" t="s">
        <v>608</v>
      </c>
      <c r="N1009" s="44">
        <v>990000</v>
      </c>
      <c r="O1009" s="44">
        <v>990000</v>
      </c>
      <c r="P1009" s="47" t="s">
        <v>1483</v>
      </c>
      <c r="Q1009" s="47"/>
      <c r="R1009" s="11"/>
      <c r="S1009" s="11" t="s">
        <v>263</v>
      </c>
      <c r="T1009" s="47" t="s">
        <v>1255</v>
      </c>
      <c r="U1009" s="11" t="s">
        <v>40</v>
      </c>
      <c r="V1009" s="11" t="s">
        <v>41</v>
      </c>
      <c r="W1009" s="11" t="s">
        <v>42</v>
      </c>
      <c r="X1009" s="11">
        <v>2015</v>
      </c>
      <c r="Y1009" s="11">
        <v>1</v>
      </c>
      <c r="Z1009" s="11" t="s">
        <v>636</v>
      </c>
      <c r="AA1009" s="45" t="s">
        <v>609</v>
      </c>
      <c r="AB1009" s="46">
        <v>42430</v>
      </c>
      <c r="AC1009" s="45"/>
      <c r="AD1009" s="47" t="s">
        <v>102</v>
      </c>
      <c r="AE1009" s="47"/>
    </row>
    <row r="1010" spans="1:31" s="58" customFormat="1" ht="13.15" customHeight="1" x14ac:dyDescent="0.25">
      <c r="A1010" s="11">
        <v>2025</v>
      </c>
      <c r="B1010" s="11">
        <v>12</v>
      </c>
      <c r="C1010" s="11">
        <v>12</v>
      </c>
      <c r="D1010" s="11">
        <v>16</v>
      </c>
      <c r="E1010" s="11">
        <v>1</v>
      </c>
      <c r="F1010" s="59">
        <v>46</v>
      </c>
      <c r="G1010" s="11">
        <v>3201682</v>
      </c>
      <c r="H1010" s="44" t="s">
        <v>606</v>
      </c>
      <c r="I1010" s="44" t="s">
        <v>607</v>
      </c>
      <c r="J1010" s="44" t="s">
        <v>35</v>
      </c>
      <c r="K1010" s="44"/>
      <c r="L1010" s="11">
        <v>123</v>
      </c>
      <c r="M1010" s="44" t="s">
        <v>608</v>
      </c>
      <c r="N1010" s="44">
        <v>371250</v>
      </c>
      <c r="O1010" s="44">
        <v>371250</v>
      </c>
      <c r="P1010" s="47" t="s">
        <v>1485</v>
      </c>
      <c r="Q1010" s="47"/>
      <c r="R1010" s="11"/>
      <c r="S1010" s="11" t="s">
        <v>263</v>
      </c>
      <c r="T1010" s="47" t="s">
        <v>1255</v>
      </c>
      <c r="U1010" s="11" t="s">
        <v>40</v>
      </c>
      <c r="V1010" s="11" t="s">
        <v>41</v>
      </c>
      <c r="W1010" s="11" t="s">
        <v>42</v>
      </c>
      <c r="X1010" s="11">
        <v>2015</v>
      </c>
      <c r="Y1010" s="11">
        <v>1</v>
      </c>
      <c r="Z1010" s="11" t="s">
        <v>636</v>
      </c>
      <c r="AA1010" s="45" t="s">
        <v>609</v>
      </c>
      <c r="AB1010" s="46">
        <v>42430</v>
      </c>
      <c r="AC1010" s="45"/>
      <c r="AD1010" s="47" t="s">
        <v>102</v>
      </c>
      <c r="AE1010" s="47"/>
    </row>
    <row r="1011" spans="1:31" s="58" customFormat="1" ht="13.15" customHeight="1" x14ac:dyDescent="0.25">
      <c r="A1011" s="11">
        <v>2025</v>
      </c>
      <c r="B1011" s="11">
        <v>12</v>
      </c>
      <c r="C1011" s="11">
        <v>12</v>
      </c>
      <c r="D1011" s="11">
        <v>16</v>
      </c>
      <c r="E1011" s="11">
        <v>1</v>
      </c>
      <c r="F1011" s="59">
        <v>46</v>
      </c>
      <c r="G1011" s="11">
        <v>3201682</v>
      </c>
      <c r="H1011" s="44" t="s">
        <v>606</v>
      </c>
      <c r="I1011" s="44" t="s">
        <v>607</v>
      </c>
      <c r="J1011" s="44" t="s">
        <v>35</v>
      </c>
      <c r="K1011" s="44"/>
      <c r="L1011" s="11">
        <v>123</v>
      </c>
      <c r="M1011" s="44" t="s">
        <v>608</v>
      </c>
      <c r="N1011" s="44">
        <v>396000</v>
      </c>
      <c r="O1011" s="44">
        <v>396000</v>
      </c>
      <c r="P1011" s="47" t="s">
        <v>1486</v>
      </c>
      <c r="Q1011" s="47"/>
      <c r="R1011" s="11"/>
      <c r="S1011" s="11" t="s">
        <v>263</v>
      </c>
      <c r="T1011" s="47" t="s">
        <v>1255</v>
      </c>
      <c r="U1011" s="11" t="s">
        <v>40</v>
      </c>
      <c r="V1011" s="11" t="s">
        <v>41</v>
      </c>
      <c r="W1011" s="11" t="s">
        <v>42</v>
      </c>
      <c r="X1011" s="11">
        <v>2015</v>
      </c>
      <c r="Y1011" s="11">
        <v>1</v>
      </c>
      <c r="Z1011" s="11" t="s">
        <v>636</v>
      </c>
      <c r="AA1011" s="45" t="s">
        <v>609</v>
      </c>
      <c r="AB1011" s="46">
        <v>42430</v>
      </c>
      <c r="AC1011" s="45"/>
      <c r="AD1011" s="47" t="s">
        <v>102</v>
      </c>
      <c r="AE1011" s="47"/>
    </row>
    <row r="1012" spans="1:31" s="58" customFormat="1" ht="13.15" customHeight="1" x14ac:dyDescent="0.25">
      <c r="A1012" s="11">
        <v>2025</v>
      </c>
      <c r="B1012" s="11">
        <v>12</v>
      </c>
      <c r="C1012" s="11">
        <v>12</v>
      </c>
      <c r="D1012" s="11">
        <v>16</v>
      </c>
      <c r="E1012" s="11">
        <v>1</v>
      </c>
      <c r="F1012" s="59">
        <v>46</v>
      </c>
      <c r="G1012" s="11">
        <v>3201682</v>
      </c>
      <c r="H1012" s="44" t="s">
        <v>606</v>
      </c>
      <c r="I1012" s="44" t="s">
        <v>607</v>
      </c>
      <c r="J1012" s="44" t="s">
        <v>35</v>
      </c>
      <c r="K1012" s="44"/>
      <c r="L1012" s="11">
        <v>125</v>
      </c>
      <c r="M1012" s="44" t="s">
        <v>608</v>
      </c>
      <c r="N1012" s="44">
        <v>137500</v>
      </c>
      <c r="O1012" s="44">
        <v>137500</v>
      </c>
      <c r="P1012" s="47" t="s">
        <v>1521</v>
      </c>
      <c r="Q1012" s="47"/>
      <c r="R1012" s="11"/>
      <c r="S1012" s="11" t="s">
        <v>263</v>
      </c>
      <c r="T1012" s="47" t="s">
        <v>1255</v>
      </c>
      <c r="U1012" s="11" t="s">
        <v>40</v>
      </c>
      <c r="V1012" s="11" t="s">
        <v>41</v>
      </c>
      <c r="W1012" s="11" t="s">
        <v>42</v>
      </c>
      <c r="X1012" s="11">
        <v>2015</v>
      </c>
      <c r="Y1012" s="11">
        <v>1</v>
      </c>
      <c r="Z1012" s="11" t="s">
        <v>636</v>
      </c>
      <c r="AA1012" s="45" t="s">
        <v>609</v>
      </c>
      <c r="AB1012" s="46">
        <v>42430</v>
      </c>
      <c r="AC1012" s="45"/>
      <c r="AD1012" s="47" t="s">
        <v>102</v>
      </c>
      <c r="AE1012" s="47"/>
    </row>
    <row r="1013" spans="1:31" s="58" customFormat="1" ht="13.15" customHeight="1" x14ac:dyDescent="0.25">
      <c r="A1013" s="11">
        <v>2025</v>
      </c>
      <c r="B1013" s="11">
        <v>12</v>
      </c>
      <c r="C1013" s="11">
        <v>12</v>
      </c>
      <c r="D1013" s="11">
        <v>16</v>
      </c>
      <c r="E1013" s="11">
        <v>1</v>
      </c>
      <c r="F1013" s="59">
        <v>46</v>
      </c>
      <c r="G1013" s="11">
        <v>3201682</v>
      </c>
      <c r="H1013" s="44" t="s">
        <v>606</v>
      </c>
      <c r="I1013" s="44" t="s">
        <v>607</v>
      </c>
      <c r="J1013" s="44" t="s">
        <v>35</v>
      </c>
      <c r="K1013" s="44"/>
      <c r="L1013" s="11">
        <v>123</v>
      </c>
      <c r="M1013" s="44" t="s">
        <v>608</v>
      </c>
      <c r="N1013" s="44">
        <v>367125</v>
      </c>
      <c r="O1013" s="44">
        <v>367125</v>
      </c>
      <c r="P1013" s="47" t="s">
        <v>1488</v>
      </c>
      <c r="Q1013" s="47"/>
      <c r="R1013" s="11"/>
      <c r="S1013" s="11" t="s">
        <v>263</v>
      </c>
      <c r="T1013" s="47" t="s">
        <v>1255</v>
      </c>
      <c r="U1013" s="11" t="s">
        <v>40</v>
      </c>
      <c r="V1013" s="11" t="s">
        <v>41</v>
      </c>
      <c r="W1013" s="11" t="s">
        <v>42</v>
      </c>
      <c r="X1013" s="11">
        <v>2015</v>
      </c>
      <c r="Y1013" s="11">
        <v>1</v>
      </c>
      <c r="Z1013" s="11" t="s">
        <v>636</v>
      </c>
      <c r="AA1013" s="45" t="s">
        <v>609</v>
      </c>
      <c r="AB1013" s="46">
        <v>42430</v>
      </c>
      <c r="AC1013" s="45"/>
      <c r="AD1013" s="47" t="s">
        <v>102</v>
      </c>
      <c r="AE1013" s="47"/>
    </row>
    <row r="1014" spans="1:31" s="58" customFormat="1" ht="13.15" customHeight="1" x14ac:dyDescent="0.25">
      <c r="A1014" s="11">
        <v>2025</v>
      </c>
      <c r="B1014" s="11">
        <v>12</v>
      </c>
      <c r="C1014" s="11">
        <v>12</v>
      </c>
      <c r="D1014" s="11">
        <v>16</v>
      </c>
      <c r="E1014" s="11">
        <v>1</v>
      </c>
      <c r="F1014" s="59">
        <v>46</v>
      </c>
      <c r="G1014" s="11">
        <v>3201682</v>
      </c>
      <c r="H1014" s="44" t="s">
        <v>606</v>
      </c>
      <c r="I1014" s="44" t="s">
        <v>607</v>
      </c>
      <c r="J1014" s="44" t="s">
        <v>35</v>
      </c>
      <c r="K1014" s="44"/>
      <c r="L1014" s="11">
        <v>125</v>
      </c>
      <c r="M1014" s="44" t="s">
        <v>608</v>
      </c>
      <c r="N1014" s="44">
        <v>11458</v>
      </c>
      <c r="O1014" s="44">
        <v>11458</v>
      </c>
      <c r="P1014" s="47" t="s">
        <v>1513</v>
      </c>
      <c r="Q1014" s="47"/>
      <c r="R1014" s="11"/>
      <c r="S1014" s="11" t="s">
        <v>263</v>
      </c>
      <c r="T1014" s="47" t="s">
        <v>1255</v>
      </c>
      <c r="U1014" s="11" t="s">
        <v>40</v>
      </c>
      <c r="V1014" s="11" t="s">
        <v>41</v>
      </c>
      <c r="W1014" s="11" t="s">
        <v>42</v>
      </c>
      <c r="X1014" s="11">
        <v>2015</v>
      </c>
      <c r="Y1014" s="11">
        <v>1</v>
      </c>
      <c r="Z1014" s="11" t="s">
        <v>636</v>
      </c>
      <c r="AA1014" s="45" t="s">
        <v>609</v>
      </c>
      <c r="AB1014" s="46">
        <v>42430</v>
      </c>
      <c r="AC1014" s="45"/>
      <c r="AD1014" s="47" t="s">
        <v>102</v>
      </c>
      <c r="AE1014" s="47"/>
    </row>
    <row r="1015" spans="1:31" s="58" customFormat="1" ht="13.15" customHeight="1" x14ac:dyDescent="0.25">
      <c r="A1015" s="11">
        <v>2025</v>
      </c>
      <c r="B1015" s="11">
        <v>12</v>
      </c>
      <c r="C1015" s="11">
        <v>12</v>
      </c>
      <c r="D1015" s="11">
        <v>16</v>
      </c>
      <c r="E1015" s="11">
        <v>1</v>
      </c>
      <c r="F1015" s="59">
        <v>46</v>
      </c>
      <c r="G1015" s="11">
        <v>5026524</v>
      </c>
      <c r="H1015" s="44" t="s">
        <v>617</v>
      </c>
      <c r="I1015" s="44" t="s">
        <v>618</v>
      </c>
      <c r="J1015" s="44" t="s">
        <v>35</v>
      </c>
      <c r="K1015" s="44">
        <f>O1015+O1016+O1017+O1018+O1019+O1020+O1021+O1022+O1023</f>
        <v>8657656</v>
      </c>
      <c r="L1015" s="11">
        <v>111</v>
      </c>
      <c r="M1015" s="44" t="s">
        <v>759</v>
      </c>
      <c r="N1015" s="57">
        <v>2798309</v>
      </c>
      <c r="O1015" s="57">
        <v>2798309</v>
      </c>
      <c r="P1015" s="47" t="s">
        <v>37</v>
      </c>
      <c r="Q1015" s="47"/>
      <c r="R1015" s="11"/>
      <c r="S1015" s="11" t="s">
        <v>752</v>
      </c>
      <c r="T1015" s="47" t="s">
        <v>1060</v>
      </c>
      <c r="U1015" s="11" t="s">
        <v>40</v>
      </c>
      <c r="V1015" s="11" t="s">
        <v>41</v>
      </c>
      <c r="W1015" s="11" t="s">
        <v>42</v>
      </c>
      <c r="X1015" s="11">
        <v>2018</v>
      </c>
      <c r="Y1015" s="11">
        <v>31</v>
      </c>
      <c r="Z1015" s="11" t="s">
        <v>845</v>
      </c>
      <c r="AA1015" s="45" t="s">
        <v>619</v>
      </c>
      <c r="AB1015" s="46">
        <v>43136</v>
      </c>
      <c r="AC1015" s="45"/>
      <c r="AD1015" s="47" t="s">
        <v>102</v>
      </c>
      <c r="AE1015" s="47"/>
    </row>
    <row r="1016" spans="1:31" s="58" customFormat="1" ht="13.15" customHeight="1" x14ac:dyDescent="0.25">
      <c r="A1016" s="11">
        <v>2025</v>
      </c>
      <c r="B1016" s="11">
        <v>12</v>
      </c>
      <c r="C1016" s="11">
        <v>12</v>
      </c>
      <c r="D1016" s="11">
        <v>16</v>
      </c>
      <c r="E1016" s="11">
        <v>1</v>
      </c>
      <c r="F1016" s="59">
        <v>46</v>
      </c>
      <c r="G1016" s="11">
        <v>5026524</v>
      </c>
      <c r="H1016" s="44" t="s">
        <v>617</v>
      </c>
      <c r="I1016" s="44" t="s">
        <v>618</v>
      </c>
      <c r="J1016" s="44" t="s">
        <v>35</v>
      </c>
      <c r="K1016" s="44"/>
      <c r="L1016" s="11">
        <v>133</v>
      </c>
      <c r="M1016" s="44" t="s">
        <v>759</v>
      </c>
      <c r="N1016" s="57">
        <v>839493</v>
      </c>
      <c r="O1016" s="57">
        <v>839493</v>
      </c>
      <c r="P1016" s="47" t="s">
        <v>53</v>
      </c>
      <c r="Q1016" s="47"/>
      <c r="R1016" s="11"/>
      <c r="S1016" s="11" t="s">
        <v>752</v>
      </c>
      <c r="T1016" s="47" t="s">
        <v>1060</v>
      </c>
      <c r="U1016" s="11" t="s">
        <v>40</v>
      </c>
      <c r="V1016" s="11" t="s">
        <v>41</v>
      </c>
      <c r="W1016" s="11" t="s">
        <v>42</v>
      </c>
      <c r="X1016" s="11">
        <v>2018</v>
      </c>
      <c r="Y1016" s="11">
        <v>31</v>
      </c>
      <c r="Z1016" s="11" t="s">
        <v>845</v>
      </c>
      <c r="AA1016" s="45" t="s">
        <v>619</v>
      </c>
      <c r="AB1016" s="46">
        <v>43136</v>
      </c>
      <c r="AC1016" s="45"/>
      <c r="AD1016" s="47" t="s">
        <v>102</v>
      </c>
      <c r="AE1016" s="47"/>
    </row>
    <row r="1017" spans="1:31" s="58" customFormat="1" ht="13.15" customHeight="1" x14ac:dyDescent="0.25">
      <c r="A1017" s="11">
        <v>2025</v>
      </c>
      <c r="B1017" s="11">
        <v>12</v>
      </c>
      <c r="C1017" s="11">
        <v>12</v>
      </c>
      <c r="D1017" s="11">
        <v>16</v>
      </c>
      <c r="E1017" s="11">
        <v>1</v>
      </c>
      <c r="F1017" s="59">
        <v>46</v>
      </c>
      <c r="G1017" s="11">
        <v>5026524</v>
      </c>
      <c r="H1017" s="44" t="s">
        <v>617</v>
      </c>
      <c r="I1017" s="44" t="s">
        <v>618</v>
      </c>
      <c r="J1017" s="44" t="s">
        <v>35</v>
      </c>
      <c r="K1017" s="44"/>
      <c r="L1017" s="11">
        <v>114</v>
      </c>
      <c r="M1017" s="44" t="s">
        <v>759</v>
      </c>
      <c r="N1017" s="57">
        <v>2798309</v>
      </c>
      <c r="O1017" s="57">
        <v>2798309</v>
      </c>
      <c r="P1017" s="47" t="s">
        <v>1481</v>
      </c>
      <c r="Q1017" s="47"/>
      <c r="R1017" s="11"/>
      <c r="S1017" s="11" t="s">
        <v>752</v>
      </c>
      <c r="T1017" s="47" t="s">
        <v>1060</v>
      </c>
      <c r="U1017" s="11" t="s">
        <v>40</v>
      </c>
      <c r="V1017" s="11" t="s">
        <v>41</v>
      </c>
      <c r="W1017" s="11" t="s">
        <v>42</v>
      </c>
      <c r="X1017" s="11">
        <v>2018</v>
      </c>
      <c r="Y1017" s="11">
        <v>31</v>
      </c>
      <c r="Z1017" s="11" t="s">
        <v>845</v>
      </c>
      <c r="AA1017" s="45" t="s">
        <v>619</v>
      </c>
      <c r="AB1017" s="46">
        <v>43136</v>
      </c>
      <c r="AC1017" s="45"/>
      <c r="AD1017" s="47" t="s">
        <v>102</v>
      </c>
      <c r="AE1017" s="47"/>
    </row>
    <row r="1018" spans="1:31" s="58" customFormat="1" ht="13.15" customHeight="1" x14ac:dyDescent="0.25">
      <c r="A1018" s="11">
        <v>2025</v>
      </c>
      <c r="B1018" s="11">
        <v>12</v>
      </c>
      <c r="C1018" s="11">
        <v>12</v>
      </c>
      <c r="D1018" s="11">
        <v>16</v>
      </c>
      <c r="E1018" s="11">
        <v>1</v>
      </c>
      <c r="F1018" s="59">
        <v>46</v>
      </c>
      <c r="G1018" s="11">
        <v>5026524</v>
      </c>
      <c r="H1018" s="44" t="s">
        <v>617</v>
      </c>
      <c r="I1018" s="44" t="s">
        <v>618</v>
      </c>
      <c r="J1018" s="44" t="s">
        <v>35</v>
      </c>
      <c r="K1018" s="44"/>
      <c r="L1018" s="11">
        <v>133</v>
      </c>
      <c r="M1018" s="44" t="s">
        <v>759</v>
      </c>
      <c r="N1018" s="57">
        <v>839493</v>
      </c>
      <c r="O1018" s="57">
        <v>839493</v>
      </c>
      <c r="P1018" s="47" t="s">
        <v>1483</v>
      </c>
      <c r="Q1018" s="47"/>
      <c r="R1018" s="11"/>
      <c r="S1018" s="11" t="s">
        <v>752</v>
      </c>
      <c r="T1018" s="47" t="s">
        <v>1060</v>
      </c>
      <c r="U1018" s="11" t="s">
        <v>40</v>
      </c>
      <c r="V1018" s="11" t="s">
        <v>41</v>
      </c>
      <c r="W1018" s="11" t="s">
        <v>42</v>
      </c>
      <c r="X1018" s="11">
        <v>2018</v>
      </c>
      <c r="Y1018" s="11">
        <v>31</v>
      </c>
      <c r="Z1018" s="11" t="s">
        <v>845</v>
      </c>
      <c r="AA1018" s="45" t="s">
        <v>619</v>
      </c>
      <c r="AB1018" s="46">
        <v>43136</v>
      </c>
      <c r="AC1018" s="45"/>
      <c r="AD1018" s="47" t="s">
        <v>102</v>
      </c>
      <c r="AE1018" s="47"/>
    </row>
    <row r="1019" spans="1:31" s="58" customFormat="1" ht="13.15" customHeight="1" x14ac:dyDescent="0.25">
      <c r="A1019" s="11">
        <v>2025</v>
      </c>
      <c r="B1019" s="11">
        <v>12</v>
      </c>
      <c r="C1019" s="11">
        <v>12</v>
      </c>
      <c r="D1019" s="11">
        <v>16</v>
      </c>
      <c r="E1019" s="11">
        <v>1</v>
      </c>
      <c r="F1019" s="59">
        <v>46</v>
      </c>
      <c r="G1019" s="11">
        <v>5026524</v>
      </c>
      <c r="H1019" s="44" t="s">
        <v>617</v>
      </c>
      <c r="I1019" s="44" t="s">
        <v>618</v>
      </c>
      <c r="J1019" s="44" t="s">
        <v>35</v>
      </c>
      <c r="K1019" s="44"/>
      <c r="L1019" s="11">
        <v>123</v>
      </c>
      <c r="M1019" s="44" t="s">
        <v>759</v>
      </c>
      <c r="N1019" s="57">
        <v>461721</v>
      </c>
      <c r="O1019" s="57">
        <v>461721</v>
      </c>
      <c r="P1019" s="47" t="s">
        <v>1485</v>
      </c>
      <c r="Q1019" s="47"/>
      <c r="R1019" s="11"/>
      <c r="S1019" s="11" t="s">
        <v>752</v>
      </c>
      <c r="T1019" s="47" t="s">
        <v>1060</v>
      </c>
      <c r="U1019" s="11" t="s">
        <v>40</v>
      </c>
      <c r="V1019" s="11" t="s">
        <v>41</v>
      </c>
      <c r="W1019" s="11" t="s">
        <v>42</v>
      </c>
      <c r="X1019" s="11">
        <v>2018</v>
      </c>
      <c r="Y1019" s="11">
        <v>31</v>
      </c>
      <c r="Z1019" s="11" t="s">
        <v>845</v>
      </c>
      <c r="AA1019" s="45" t="s">
        <v>619</v>
      </c>
      <c r="AB1019" s="46">
        <v>43136</v>
      </c>
      <c r="AC1019" s="45"/>
      <c r="AD1019" s="47" t="s">
        <v>102</v>
      </c>
      <c r="AE1019" s="47"/>
    </row>
    <row r="1020" spans="1:31" s="58" customFormat="1" ht="13.15" customHeight="1" x14ac:dyDescent="0.25">
      <c r="A1020" s="11">
        <v>2025</v>
      </c>
      <c r="B1020" s="11">
        <v>12</v>
      </c>
      <c r="C1020" s="11">
        <v>12</v>
      </c>
      <c r="D1020" s="11">
        <v>16</v>
      </c>
      <c r="E1020" s="11">
        <v>1</v>
      </c>
      <c r="F1020" s="59">
        <v>46</v>
      </c>
      <c r="G1020" s="11">
        <v>5026524</v>
      </c>
      <c r="H1020" s="44" t="s">
        <v>617</v>
      </c>
      <c r="I1020" s="44" t="s">
        <v>618</v>
      </c>
      <c r="J1020" s="44" t="s">
        <v>35</v>
      </c>
      <c r="K1020" s="44"/>
      <c r="L1020" s="11">
        <v>123</v>
      </c>
      <c r="M1020" s="44" t="s">
        <v>759</v>
      </c>
      <c r="N1020" s="57">
        <v>419746</v>
      </c>
      <c r="O1020" s="57">
        <v>419746</v>
      </c>
      <c r="P1020" s="47" t="s">
        <v>1486</v>
      </c>
      <c r="Q1020" s="47"/>
      <c r="R1020" s="11"/>
      <c r="S1020" s="11" t="s">
        <v>752</v>
      </c>
      <c r="T1020" s="47" t="s">
        <v>1060</v>
      </c>
      <c r="U1020" s="11" t="s">
        <v>40</v>
      </c>
      <c r="V1020" s="11" t="s">
        <v>41</v>
      </c>
      <c r="W1020" s="11" t="s">
        <v>42</v>
      </c>
      <c r="X1020" s="11">
        <v>2018</v>
      </c>
      <c r="Y1020" s="11">
        <v>31</v>
      </c>
      <c r="Z1020" s="11" t="s">
        <v>845</v>
      </c>
      <c r="AA1020" s="45" t="s">
        <v>619</v>
      </c>
      <c r="AB1020" s="46">
        <v>43136</v>
      </c>
      <c r="AC1020" s="45"/>
      <c r="AD1020" s="47" t="s">
        <v>102</v>
      </c>
      <c r="AE1020" s="47"/>
    </row>
    <row r="1021" spans="1:31" s="58" customFormat="1" ht="13.15" customHeight="1" x14ac:dyDescent="0.25">
      <c r="A1021" s="11">
        <v>2025</v>
      </c>
      <c r="B1021" s="11">
        <v>12</v>
      </c>
      <c r="C1021" s="11">
        <v>12</v>
      </c>
      <c r="D1021" s="11">
        <v>16</v>
      </c>
      <c r="E1021" s="11">
        <v>1</v>
      </c>
      <c r="F1021" s="59">
        <v>46</v>
      </c>
      <c r="G1021" s="11">
        <v>5026524</v>
      </c>
      <c r="H1021" s="44" t="s">
        <v>617</v>
      </c>
      <c r="I1021" s="44" t="s">
        <v>618</v>
      </c>
      <c r="J1021" s="44" t="s">
        <v>35</v>
      </c>
      <c r="K1021" s="44"/>
      <c r="L1021" s="11">
        <v>125</v>
      </c>
      <c r="M1021" s="44" t="s">
        <v>759</v>
      </c>
      <c r="N1021" s="57">
        <v>116596</v>
      </c>
      <c r="O1021" s="57">
        <v>116596</v>
      </c>
      <c r="P1021" s="47" t="s">
        <v>1521</v>
      </c>
      <c r="Q1021" s="47"/>
      <c r="R1021" s="11"/>
      <c r="S1021" s="11" t="s">
        <v>752</v>
      </c>
      <c r="T1021" s="47" t="s">
        <v>1060</v>
      </c>
      <c r="U1021" s="11" t="s">
        <v>40</v>
      </c>
      <c r="V1021" s="11" t="s">
        <v>41</v>
      </c>
      <c r="W1021" s="11" t="s">
        <v>42</v>
      </c>
      <c r="X1021" s="11">
        <v>2018</v>
      </c>
      <c r="Y1021" s="11">
        <v>31</v>
      </c>
      <c r="Z1021" s="11" t="s">
        <v>845</v>
      </c>
      <c r="AA1021" s="45" t="s">
        <v>619</v>
      </c>
      <c r="AB1021" s="46">
        <v>43136</v>
      </c>
      <c r="AC1021" s="45"/>
      <c r="AD1021" s="47" t="s">
        <v>102</v>
      </c>
      <c r="AE1021" s="47"/>
    </row>
    <row r="1022" spans="1:31" s="58" customFormat="1" ht="13.15" customHeight="1" x14ac:dyDescent="0.25">
      <c r="A1022" s="11">
        <v>2025</v>
      </c>
      <c r="B1022" s="11">
        <v>12</v>
      </c>
      <c r="C1022" s="11">
        <v>12</v>
      </c>
      <c r="D1022" s="11">
        <v>16</v>
      </c>
      <c r="E1022" s="11">
        <v>1</v>
      </c>
      <c r="F1022" s="59">
        <v>46</v>
      </c>
      <c r="G1022" s="11">
        <v>5026524</v>
      </c>
      <c r="H1022" s="44" t="s">
        <v>617</v>
      </c>
      <c r="I1022" s="44" t="s">
        <v>618</v>
      </c>
      <c r="J1022" s="44" t="s">
        <v>35</v>
      </c>
      <c r="K1022" s="44"/>
      <c r="L1022" s="11">
        <v>123</v>
      </c>
      <c r="M1022" s="44" t="s">
        <v>759</v>
      </c>
      <c r="N1022" s="51">
        <v>374273</v>
      </c>
      <c r="O1022" s="51">
        <v>374273</v>
      </c>
      <c r="P1022" s="47" t="s">
        <v>1526</v>
      </c>
      <c r="Q1022" s="47"/>
      <c r="R1022" s="11"/>
      <c r="S1022" s="11" t="s">
        <v>752</v>
      </c>
      <c r="T1022" s="47" t="s">
        <v>1060</v>
      </c>
      <c r="U1022" s="11" t="s">
        <v>40</v>
      </c>
      <c r="V1022" s="11" t="s">
        <v>41</v>
      </c>
      <c r="W1022" s="11" t="s">
        <v>42</v>
      </c>
      <c r="X1022" s="11">
        <v>2018</v>
      </c>
      <c r="Y1022" s="11">
        <v>31</v>
      </c>
      <c r="Z1022" s="11" t="s">
        <v>845</v>
      </c>
      <c r="AA1022" s="45" t="s">
        <v>619</v>
      </c>
      <c r="AB1022" s="46">
        <v>43136</v>
      </c>
      <c r="AC1022" s="45"/>
      <c r="AD1022" s="47" t="s">
        <v>102</v>
      </c>
      <c r="AE1022" s="47"/>
    </row>
    <row r="1023" spans="1:31" s="58" customFormat="1" ht="13.15" customHeight="1" x14ac:dyDescent="0.25">
      <c r="A1023" s="11">
        <v>2025</v>
      </c>
      <c r="B1023" s="11">
        <v>12</v>
      </c>
      <c r="C1023" s="11">
        <v>12</v>
      </c>
      <c r="D1023" s="11">
        <v>16</v>
      </c>
      <c r="E1023" s="11">
        <v>1</v>
      </c>
      <c r="F1023" s="59">
        <v>46</v>
      </c>
      <c r="G1023" s="11">
        <v>5026524</v>
      </c>
      <c r="H1023" s="44" t="s">
        <v>617</v>
      </c>
      <c r="I1023" s="44" t="s">
        <v>618</v>
      </c>
      <c r="J1023" s="44" t="s">
        <v>35</v>
      </c>
      <c r="K1023" s="44"/>
      <c r="L1023" s="11">
        <v>125</v>
      </c>
      <c r="M1023" s="44" t="s">
        <v>759</v>
      </c>
      <c r="N1023" s="51">
        <v>9716</v>
      </c>
      <c r="O1023" s="51">
        <v>9716</v>
      </c>
      <c r="P1023" s="47" t="s">
        <v>1530</v>
      </c>
      <c r="Q1023" s="47"/>
      <c r="R1023" s="11"/>
      <c r="S1023" s="11" t="s">
        <v>752</v>
      </c>
      <c r="T1023" s="47" t="s">
        <v>1060</v>
      </c>
      <c r="U1023" s="11" t="s">
        <v>40</v>
      </c>
      <c r="V1023" s="11" t="s">
        <v>41</v>
      </c>
      <c r="W1023" s="11" t="s">
        <v>42</v>
      </c>
      <c r="X1023" s="11">
        <v>2018</v>
      </c>
      <c r="Y1023" s="11">
        <v>31</v>
      </c>
      <c r="Z1023" s="11" t="s">
        <v>845</v>
      </c>
      <c r="AA1023" s="45" t="s">
        <v>619</v>
      </c>
      <c r="AB1023" s="46">
        <v>43136</v>
      </c>
      <c r="AC1023" s="45"/>
      <c r="AD1023" s="47" t="s">
        <v>102</v>
      </c>
      <c r="AE1023" s="47"/>
    </row>
    <row r="1024" spans="1:31" s="58" customFormat="1" ht="13.15" customHeight="1" x14ac:dyDescent="0.25">
      <c r="A1024" s="11">
        <v>2025</v>
      </c>
      <c r="B1024" s="11">
        <v>12</v>
      </c>
      <c r="C1024" s="11">
        <v>12</v>
      </c>
      <c r="D1024" s="11">
        <v>16</v>
      </c>
      <c r="E1024" s="11">
        <v>1</v>
      </c>
      <c r="F1024" s="59">
        <v>46</v>
      </c>
      <c r="G1024" s="11">
        <v>5889921</v>
      </c>
      <c r="H1024" s="44" t="s">
        <v>620</v>
      </c>
      <c r="I1024" s="44" t="s">
        <v>621</v>
      </c>
      <c r="J1024" s="44" t="s">
        <v>35</v>
      </c>
      <c r="K1024" s="44">
        <f>O1024+O1025</f>
        <v>5596618</v>
      </c>
      <c r="L1024" s="11">
        <v>111</v>
      </c>
      <c r="M1024" s="44" t="s">
        <v>759</v>
      </c>
      <c r="N1024" s="57">
        <v>2798309</v>
      </c>
      <c r="O1024" s="57">
        <v>2798309</v>
      </c>
      <c r="P1024" s="47" t="s">
        <v>37</v>
      </c>
      <c r="Q1024" s="47"/>
      <c r="R1024" s="11"/>
      <c r="S1024" s="11" t="s">
        <v>752</v>
      </c>
      <c r="T1024" s="47" t="s">
        <v>1194</v>
      </c>
      <c r="U1024" s="11" t="s">
        <v>40</v>
      </c>
      <c r="V1024" s="11" t="s">
        <v>185</v>
      </c>
      <c r="W1024" s="11">
        <v>2</v>
      </c>
      <c r="X1024" s="11">
        <v>2018</v>
      </c>
      <c r="Y1024" s="11">
        <v>7</v>
      </c>
      <c r="Z1024" s="11" t="s">
        <v>687</v>
      </c>
      <c r="AA1024" s="45" t="s">
        <v>619</v>
      </c>
      <c r="AB1024" s="46">
        <v>43647</v>
      </c>
      <c r="AC1024" s="45"/>
      <c r="AD1024" s="47" t="s">
        <v>102</v>
      </c>
      <c r="AE1024" s="47"/>
    </row>
    <row r="1025" spans="1:31" s="58" customFormat="1" ht="13.15" customHeight="1" x14ac:dyDescent="0.25">
      <c r="A1025" s="11">
        <v>2025</v>
      </c>
      <c r="B1025" s="11">
        <v>12</v>
      </c>
      <c r="C1025" s="11">
        <v>12</v>
      </c>
      <c r="D1025" s="11">
        <v>16</v>
      </c>
      <c r="E1025" s="11">
        <v>1</v>
      </c>
      <c r="F1025" s="59">
        <v>46</v>
      </c>
      <c r="G1025" s="11">
        <v>5889921</v>
      </c>
      <c r="H1025" s="44" t="s">
        <v>620</v>
      </c>
      <c r="I1025" s="44" t="s">
        <v>621</v>
      </c>
      <c r="J1025" s="44" t="s">
        <v>35</v>
      </c>
      <c r="K1025" s="44"/>
      <c r="L1025" s="11">
        <v>114</v>
      </c>
      <c r="M1025" s="44" t="s">
        <v>759</v>
      </c>
      <c r="N1025" s="57">
        <v>2798309</v>
      </c>
      <c r="O1025" s="57">
        <v>2798309</v>
      </c>
      <c r="P1025" s="47" t="s">
        <v>1481</v>
      </c>
      <c r="Q1025" s="47"/>
      <c r="R1025" s="11"/>
      <c r="S1025" s="11" t="s">
        <v>752</v>
      </c>
      <c r="T1025" s="47" t="s">
        <v>1194</v>
      </c>
      <c r="U1025" s="11" t="s">
        <v>40</v>
      </c>
      <c r="V1025" s="11" t="s">
        <v>185</v>
      </c>
      <c r="W1025" s="11">
        <v>2</v>
      </c>
      <c r="X1025" s="11">
        <v>2018</v>
      </c>
      <c r="Y1025" s="11">
        <v>7</v>
      </c>
      <c r="Z1025" s="11" t="s">
        <v>687</v>
      </c>
      <c r="AA1025" s="45" t="s">
        <v>619</v>
      </c>
      <c r="AB1025" s="46">
        <v>43647</v>
      </c>
      <c r="AC1025" s="45"/>
      <c r="AD1025" s="47" t="s">
        <v>102</v>
      </c>
      <c r="AE1025" s="47"/>
    </row>
    <row r="1026" spans="1:31" s="58" customFormat="1" ht="15" customHeight="1" x14ac:dyDescent="0.25">
      <c r="A1026" s="11">
        <v>2025</v>
      </c>
      <c r="B1026" s="11">
        <v>12</v>
      </c>
      <c r="C1026" s="11">
        <v>12</v>
      </c>
      <c r="D1026" s="11">
        <v>16</v>
      </c>
      <c r="E1026" s="11">
        <v>1</v>
      </c>
      <c r="F1026" s="59">
        <v>46</v>
      </c>
      <c r="G1026" s="11">
        <v>993096</v>
      </c>
      <c r="H1026" s="44" t="s">
        <v>678</v>
      </c>
      <c r="I1026" s="44" t="s">
        <v>679</v>
      </c>
      <c r="J1026" s="44" t="s">
        <v>35</v>
      </c>
      <c r="K1026" s="44">
        <f>O1026+O1027</f>
        <v>8600000</v>
      </c>
      <c r="L1026" s="11">
        <v>111</v>
      </c>
      <c r="M1026" s="44" t="s">
        <v>531</v>
      </c>
      <c r="N1026" s="44">
        <v>4300000</v>
      </c>
      <c r="O1026" s="44">
        <v>4300000</v>
      </c>
      <c r="P1026" s="47" t="s">
        <v>37</v>
      </c>
      <c r="Q1026" s="47"/>
      <c r="R1026" s="11"/>
      <c r="S1026" s="11" t="s">
        <v>263</v>
      </c>
      <c r="T1026" s="47" t="s">
        <v>1188</v>
      </c>
      <c r="U1026" s="11" t="s">
        <v>40</v>
      </c>
      <c r="V1026" s="11" t="s">
        <v>41</v>
      </c>
      <c r="W1026" s="11" t="s">
        <v>42</v>
      </c>
      <c r="X1026" s="11">
        <v>2018</v>
      </c>
      <c r="Y1026" s="11">
        <v>1</v>
      </c>
      <c r="Z1026" s="11" t="s">
        <v>43</v>
      </c>
      <c r="AA1026" s="45" t="s">
        <v>52</v>
      </c>
      <c r="AB1026" s="46">
        <v>43427</v>
      </c>
      <c r="AC1026" s="45"/>
      <c r="AD1026" s="47" t="s">
        <v>102</v>
      </c>
      <c r="AE1026" s="47"/>
    </row>
    <row r="1027" spans="1:31" s="58" customFormat="1" ht="15" customHeight="1" x14ac:dyDescent="0.25">
      <c r="A1027" s="11">
        <v>2025</v>
      </c>
      <c r="B1027" s="11">
        <v>12</v>
      </c>
      <c r="C1027" s="11">
        <v>12</v>
      </c>
      <c r="D1027" s="11">
        <v>16</v>
      </c>
      <c r="E1027" s="11">
        <v>1</v>
      </c>
      <c r="F1027" s="59">
        <v>46</v>
      </c>
      <c r="G1027" s="11">
        <v>993096</v>
      </c>
      <c r="H1027" s="44" t="s">
        <v>678</v>
      </c>
      <c r="I1027" s="44" t="s">
        <v>679</v>
      </c>
      <c r="J1027" s="44" t="s">
        <v>35</v>
      </c>
      <c r="K1027" s="44"/>
      <c r="L1027" s="11">
        <v>114</v>
      </c>
      <c r="M1027" s="44" t="s">
        <v>531</v>
      </c>
      <c r="N1027" s="44">
        <v>4300000</v>
      </c>
      <c r="O1027" s="44">
        <v>4300000</v>
      </c>
      <c r="P1027" s="47" t="s">
        <v>1481</v>
      </c>
      <c r="Q1027" s="47"/>
      <c r="R1027" s="11"/>
      <c r="S1027" s="11" t="s">
        <v>263</v>
      </c>
      <c r="T1027" s="47" t="s">
        <v>1188</v>
      </c>
      <c r="U1027" s="11" t="s">
        <v>40</v>
      </c>
      <c r="V1027" s="11" t="s">
        <v>41</v>
      </c>
      <c r="W1027" s="11" t="s">
        <v>42</v>
      </c>
      <c r="X1027" s="11">
        <v>2018</v>
      </c>
      <c r="Y1027" s="11">
        <v>1</v>
      </c>
      <c r="Z1027" s="11" t="s">
        <v>43</v>
      </c>
      <c r="AA1027" s="45" t="s">
        <v>52</v>
      </c>
      <c r="AB1027" s="46">
        <v>43427</v>
      </c>
      <c r="AC1027" s="45"/>
      <c r="AD1027" s="47" t="s">
        <v>102</v>
      </c>
      <c r="AE1027" s="47"/>
    </row>
    <row r="1028" spans="1:31" s="58" customFormat="1" ht="15" customHeight="1" x14ac:dyDescent="0.25">
      <c r="A1028" s="11">
        <v>2025</v>
      </c>
      <c r="B1028" s="11">
        <v>12</v>
      </c>
      <c r="C1028" s="11">
        <v>12</v>
      </c>
      <c r="D1028" s="11">
        <v>16</v>
      </c>
      <c r="E1028" s="11">
        <v>1</v>
      </c>
      <c r="F1028" s="59">
        <v>46</v>
      </c>
      <c r="G1028" s="11">
        <v>918895</v>
      </c>
      <c r="H1028" s="44" t="s">
        <v>757</v>
      </c>
      <c r="I1028" s="44" t="s">
        <v>758</v>
      </c>
      <c r="J1028" s="44" t="s">
        <v>35</v>
      </c>
      <c r="K1028" s="44">
        <f>O1028+O1029</f>
        <v>5596618</v>
      </c>
      <c r="L1028" s="11">
        <v>111</v>
      </c>
      <c r="M1028" s="44" t="s">
        <v>759</v>
      </c>
      <c r="N1028" s="57">
        <v>2798309</v>
      </c>
      <c r="O1028" s="57">
        <v>2798309</v>
      </c>
      <c r="P1028" s="47" t="s">
        <v>37</v>
      </c>
      <c r="Q1028" s="47"/>
      <c r="R1028" s="11"/>
      <c r="S1028" s="11" t="s">
        <v>752</v>
      </c>
      <c r="T1028" s="47" t="s">
        <v>1193</v>
      </c>
      <c r="U1028" s="11" t="s">
        <v>40</v>
      </c>
      <c r="V1028" s="11" t="s">
        <v>41</v>
      </c>
      <c r="W1028" s="11"/>
      <c r="X1028" s="11">
        <v>2023</v>
      </c>
      <c r="Y1028" s="11">
        <v>17</v>
      </c>
      <c r="Z1028" s="11" t="s">
        <v>760</v>
      </c>
      <c r="AA1028" s="45" t="s">
        <v>52</v>
      </c>
      <c r="AB1028" s="46">
        <v>45028</v>
      </c>
      <c r="AC1028" s="45"/>
      <c r="AD1028" s="47" t="s">
        <v>102</v>
      </c>
      <c r="AE1028" s="47"/>
    </row>
    <row r="1029" spans="1:31" s="58" customFormat="1" ht="15" customHeight="1" x14ac:dyDescent="0.25">
      <c r="A1029" s="11">
        <v>2025</v>
      </c>
      <c r="B1029" s="11">
        <v>12</v>
      </c>
      <c r="C1029" s="11">
        <v>12</v>
      </c>
      <c r="D1029" s="11">
        <v>16</v>
      </c>
      <c r="E1029" s="11">
        <v>1</v>
      </c>
      <c r="F1029" s="59">
        <v>46</v>
      </c>
      <c r="G1029" s="11">
        <v>918895</v>
      </c>
      <c r="H1029" s="44" t="s">
        <v>757</v>
      </c>
      <c r="I1029" s="44" t="s">
        <v>758</v>
      </c>
      <c r="J1029" s="44" t="s">
        <v>35</v>
      </c>
      <c r="K1029" s="44"/>
      <c r="L1029" s="11">
        <v>114</v>
      </c>
      <c r="M1029" s="44" t="s">
        <v>759</v>
      </c>
      <c r="N1029" s="57">
        <v>2798309</v>
      </c>
      <c r="O1029" s="57">
        <v>2798309</v>
      </c>
      <c r="P1029" s="47" t="s">
        <v>1481</v>
      </c>
      <c r="Q1029" s="47"/>
      <c r="R1029" s="11"/>
      <c r="S1029" s="11" t="s">
        <v>752</v>
      </c>
      <c r="T1029" s="47" t="s">
        <v>1193</v>
      </c>
      <c r="U1029" s="11" t="s">
        <v>40</v>
      </c>
      <c r="V1029" s="11" t="s">
        <v>41</v>
      </c>
      <c r="W1029" s="11"/>
      <c r="X1029" s="11">
        <v>2023</v>
      </c>
      <c r="Y1029" s="11">
        <v>17</v>
      </c>
      <c r="Z1029" s="11" t="s">
        <v>760</v>
      </c>
      <c r="AA1029" s="45" t="s">
        <v>52</v>
      </c>
      <c r="AB1029" s="46">
        <v>45028</v>
      </c>
      <c r="AC1029" s="45"/>
      <c r="AD1029" s="47" t="s">
        <v>102</v>
      </c>
      <c r="AE1029" s="47"/>
    </row>
    <row r="1030" spans="1:31" s="58" customFormat="1" ht="15" customHeight="1" x14ac:dyDescent="0.25">
      <c r="A1030" s="11">
        <v>2025</v>
      </c>
      <c r="B1030" s="11">
        <v>12</v>
      </c>
      <c r="C1030" s="11">
        <v>12</v>
      </c>
      <c r="D1030" s="11">
        <v>16</v>
      </c>
      <c r="E1030" s="11">
        <v>1</v>
      </c>
      <c r="F1030" s="59">
        <v>47</v>
      </c>
      <c r="G1030" s="11">
        <v>2646884</v>
      </c>
      <c r="H1030" s="44" t="s">
        <v>622</v>
      </c>
      <c r="I1030" s="44" t="s">
        <v>623</v>
      </c>
      <c r="J1030" s="44" t="s">
        <v>35</v>
      </c>
      <c r="K1030" s="44">
        <f>O1030+O1031</f>
        <v>5596618</v>
      </c>
      <c r="L1030" s="11">
        <v>111</v>
      </c>
      <c r="M1030" s="44" t="s">
        <v>1076</v>
      </c>
      <c r="N1030" s="57">
        <v>2798309</v>
      </c>
      <c r="O1030" s="57">
        <v>2798309</v>
      </c>
      <c r="P1030" s="47" t="s">
        <v>37</v>
      </c>
      <c r="Q1030" s="47"/>
      <c r="R1030" s="11"/>
      <c r="S1030" s="11" t="s">
        <v>752</v>
      </c>
      <c r="T1030" s="47" t="s">
        <v>1077</v>
      </c>
      <c r="U1030" s="11" t="s">
        <v>40</v>
      </c>
      <c r="V1030" s="11" t="s">
        <v>41</v>
      </c>
      <c r="W1030" s="11" t="s">
        <v>42</v>
      </c>
      <c r="X1030" s="11">
        <v>2016</v>
      </c>
      <c r="Y1030" s="11">
        <v>12</v>
      </c>
      <c r="Z1030" s="11" t="s">
        <v>43</v>
      </c>
      <c r="AA1030" s="45" t="s">
        <v>624</v>
      </c>
      <c r="AB1030" s="46">
        <v>42430</v>
      </c>
      <c r="AC1030" s="45"/>
      <c r="AD1030" s="47" t="s">
        <v>102</v>
      </c>
      <c r="AE1030" s="47"/>
    </row>
    <row r="1031" spans="1:31" s="58" customFormat="1" ht="15" customHeight="1" x14ac:dyDescent="0.25">
      <c r="A1031" s="11">
        <v>2025</v>
      </c>
      <c r="B1031" s="11">
        <v>12</v>
      </c>
      <c r="C1031" s="11">
        <v>12</v>
      </c>
      <c r="D1031" s="11">
        <v>16</v>
      </c>
      <c r="E1031" s="11">
        <v>1</v>
      </c>
      <c r="F1031" s="59">
        <v>47</v>
      </c>
      <c r="G1031" s="11">
        <v>2646884</v>
      </c>
      <c r="H1031" s="44" t="s">
        <v>622</v>
      </c>
      <c r="I1031" s="44" t="s">
        <v>623</v>
      </c>
      <c r="J1031" s="44" t="s">
        <v>35</v>
      </c>
      <c r="K1031" s="44"/>
      <c r="L1031" s="11">
        <v>114</v>
      </c>
      <c r="M1031" s="44" t="s">
        <v>1076</v>
      </c>
      <c r="N1031" s="57">
        <v>2798309</v>
      </c>
      <c r="O1031" s="57">
        <v>2798309</v>
      </c>
      <c r="P1031" s="47" t="s">
        <v>1481</v>
      </c>
      <c r="Q1031" s="47"/>
      <c r="R1031" s="11"/>
      <c r="S1031" s="11" t="s">
        <v>752</v>
      </c>
      <c r="T1031" s="47" t="s">
        <v>1077</v>
      </c>
      <c r="U1031" s="11" t="s">
        <v>40</v>
      </c>
      <c r="V1031" s="11" t="s">
        <v>41</v>
      </c>
      <c r="W1031" s="11" t="s">
        <v>42</v>
      </c>
      <c r="X1031" s="11">
        <v>2016</v>
      </c>
      <c r="Y1031" s="11">
        <v>12</v>
      </c>
      <c r="Z1031" s="11" t="s">
        <v>43</v>
      </c>
      <c r="AA1031" s="45" t="s">
        <v>624</v>
      </c>
      <c r="AB1031" s="46">
        <v>42430</v>
      </c>
      <c r="AC1031" s="45"/>
      <c r="AD1031" s="47" t="s">
        <v>102</v>
      </c>
      <c r="AE1031" s="47"/>
    </row>
    <row r="1032" spans="1:31" s="58" customFormat="1" ht="13.15" customHeight="1" x14ac:dyDescent="0.25">
      <c r="A1032" s="11">
        <v>2025</v>
      </c>
      <c r="B1032" s="11">
        <v>12</v>
      </c>
      <c r="C1032" s="11">
        <v>12</v>
      </c>
      <c r="D1032" s="11">
        <v>16</v>
      </c>
      <c r="E1032" s="11">
        <v>1</v>
      </c>
      <c r="F1032" s="59">
        <v>47</v>
      </c>
      <c r="G1032" s="11">
        <v>3509758</v>
      </c>
      <c r="H1032" s="44" t="s">
        <v>625</v>
      </c>
      <c r="I1032" s="44" t="s">
        <v>626</v>
      </c>
      <c r="J1032" s="44" t="s">
        <v>35</v>
      </c>
      <c r="K1032" s="44">
        <f>O1032+O1033+O1034+O1035+O1036+O1037+O1038+O1039+O1040+O1041</f>
        <v>8344791</v>
      </c>
      <c r="L1032" s="11">
        <v>111</v>
      </c>
      <c r="M1032" s="44" t="s">
        <v>1076</v>
      </c>
      <c r="N1032" s="57">
        <v>2798309</v>
      </c>
      <c r="O1032" s="57">
        <v>2798309</v>
      </c>
      <c r="P1032" s="47" t="s">
        <v>37</v>
      </c>
      <c r="Q1032" s="47"/>
      <c r="R1032" s="11"/>
      <c r="S1032" s="11" t="s">
        <v>752</v>
      </c>
      <c r="T1032" s="47" t="s">
        <v>1055</v>
      </c>
      <c r="U1032" s="11" t="s">
        <v>40</v>
      </c>
      <c r="V1032" s="11" t="s">
        <v>41</v>
      </c>
      <c r="W1032" s="11" t="s">
        <v>42</v>
      </c>
      <c r="X1032" s="11">
        <v>2016</v>
      </c>
      <c r="Y1032" s="11">
        <v>1</v>
      </c>
      <c r="Z1032" s="11" t="s">
        <v>845</v>
      </c>
      <c r="AA1032" s="45" t="s">
        <v>627</v>
      </c>
      <c r="AB1032" s="46">
        <v>42430</v>
      </c>
      <c r="AC1032" s="45"/>
      <c r="AD1032" s="47" t="s">
        <v>102</v>
      </c>
      <c r="AE1032" s="47"/>
    </row>
    <row r="1033" spans="1:31" s="58" customFormat="1" ht="13.15" customHeight="1" x14ac:dyDescent="0.25">
      <c r="A1033" s="11">
        <v>2025</v>
      </c>
      <c r="B1033" s="11">
        <v>12</v>
      </c>
      <c r="C1033" s="11">
        <v>12</v>
      </c>
      <c r="D1033" s="11">
        <v>16</v>
      </c>
      <c r="E1033" s="11">
        <v>1</v>
      </c>
      <c r="F1033" s="59">
        <v>47</v>
      </c>
      <c r="G1033" s="11">
        <v>3509758</v>
      </c>
      <c r="H1033" s="44" t="s">
        <v>625</v>
      </c>
      <c r="I1033" s="44" t="s">
        <v>626</v>
      </c>
      <c r="J1033" s="44" t="s">
        <v>35</v>
      </c>
      <c r="K1033" s="44"/>
      <c r="L1033" s="11">
        <v>133</v>
      </c>
      <c r="M1033" s="44" t="s">
        <v>1076</v>
      </c>
      <c r="N1033" s="57">
        <v>839493</v>
      </c>
      <c r="O1033" s="57">
        <v>839493</v>
      </c>
      <c r="P1033" s="47" t="s">
        <v>53</v>
      </c>
      <c r="Q1033" s="47"/>
      <c r="R1033" s="11"/>
      <c r="S1033" s="11" t="s">
        <v>752</v>
      </c>
      <c r="T1033" s="47" t="s">
        <v>1055</v>
      </c>
      <c r="U1033" s="11" t="s">
        <v>40</v>
      </c>
      <c r="V1033" s="11" t="s">
        <v>41</v>
      </c>
      <c r="W1033" s="11" t="s">
        <v>42</v>
      </c>
      <c r="X1033" s="11">
        <v>2016</v>
      </c>
      <c r="Y1033" s="11">
        <v>1</v>
      </c>
      <c r="Z1033" s="11" t="s">
        <v>845</v>
      </c>
      <c r="AA1033" s="45" t="s">
        <v>627</v>
      </c>
      <c r="AB1033" s="46">
        <v>42430</v>
      </c>
      <c r="AC1033" s="45"/>
      <c r="AD1033" s="47" t="s">
        <v>102</v>
      </c>
      <c r="AE1033" s="47"/>
    </row>
    <row r="1034" spans="1:31" s="58" customFormat="1" ht="13.15" customHeight="1" x14ac:dyDescent="0.25">
      <c r="A1034" s="11">
        <v>2025</v>
      </c>
      <c r="B1034" s="11">
        <v>12</v>
      </c>
      <c r="C1034" s="11">
        <v>12</v>
      </c>
      <c r="D1034" s="11">
        <v>16</v>
      </c>
      <c r="E1034" s="11">
        <v>1</v>
      </c>
      <c r="F1034" s="59">
        <v>47</v>
      </c>
      <c r="G1034" s="11">
        <v>3509758</v>
      </c>
      <c r="H1034" s="44" t="s">
        <v>625</v>
      </c>
      <c r="I1034" s="44" t="s">
        <v>626</v>
      </c>
      <c r="J1034" s="44" t="s">
        <v>35</v>
      </c>
      <c r="K1034" s="44"/>
      <c r="L1034" s="11">
        <v>114</v>
      </c>
      <c r="M1034" s="44" t="s">
        <v>1076</v>
      </c>
      <c r="N1034" s="57">
        <v>2798309</v>
      </c>
      <c r="O1034" s="57">
        <v>2798309</v>
      </c>
      <c r="P1034" s="47" t="s">
        <v>1481</v>
      </c>
      <c r="Q1034" s="47"/>
      <c r="R1034" s="11"/>
      <c r="S1034" s="11" t="s">
        <v>752</v>
      </c>
      <c r="T1034" s="47" t="s">
        <v>1055</v>
      </c>
      <c r="U1034" s="11" t="s">
        <v>40</v>
      </c>
      <c r="V1034" s="11" t="s">
        <v>41</v>
      </c>
      <c r="W1034" s="11" t="s">
        <v>42</v>
      </c>
      <c r="X1034" s="11">
        <v>2016</v>
      </c>
      <c r="Y1034" s="11">
        <v>1</v>
      </c>
      <c r="Z1034" s="11" t="s">
        <v>845</v>
      </c>
      <c r="AA1034" s="45" t="s">
        <v>627</v>
      </c>
      <c r="AB1034" s="46">
        <v>42430</v>
      </c>
      <c r="AC1034" s="45"/>
      <c r="AD1034" s="47" t="s">
        <v>102</v>
      </c>
      <c r="AE1034" s="47"/>
    </row>
    <row r="1035" spans="1:31" s="58" customFormat="1" ht="13.15" customHeight="1" x14ac:dyDescent="0.25">
      <c r="A1035" s="11">
        <v>2025</v>
      </c>
      <c r="B1035" s="11">
        <v>12</v>
      </c>
      <c r="C1035" s="11">
        <v>12</v>
      </c>
      <c r="D1035" s="11">
        <v>16</v>
      </c>
      <c r="E1035" s="11">
        <v>1</v>
      </c>
      <c r="F1035" s="59">
        <v>47</v>
      </c>
      <c r="G1035" s="11">
        <v>3509758</v>
      </c>
      <c r="H1035" s="44" t="s">
        <v>625</v>
      </c>
      <c r="I1035" s="44" t="s">
        <v>626</v>
      </c>
      <c r="J1035" s="44" t="s">
        <v>35</v>
      </c>
      <c r="K1035" s="44"/>
      <c r="L1035" s="11">
        <v>133</v>
      </c>
      <c r="M1035" s="44" t="s">
        <v>1076</v>
      </c>
      <c r="N1035" s="57">
        <v>839493</v>
      </c>
      <c r="O1035" s="57">
        <v>839493</v>
      </c>
      <c r="P1035" s="47" t="s">
        <v>1507</v>
      </c>
      <c r="Q1035" s="47"/>
      <c r="R1035" s="11"/>
      <c r="S1035" s="11" t="s">
        <v>752</v>
      </c>
      <c r="T1035" s="47" t="s">
        <v>1055</v>
      </c>
      <c r="U1035" s="11" t="s">
        <v>40</v>
      </c>
      <c r="V1035" s="11" t="s">
        <v>41</v>
      </c>
      <c r="W1035" s="11" t="s">
        <v>42</v>
      </c>
      <c r="X1035" s="11">
        <v>2016</v>
      </c>
      <c r="Y1035" s="11">
        <v>1</v>
      </c>
      <c r="Z1035" s="11" t="s">
        <v>845</v>
      </c>
      <c r="AA1035" s="45" t="s">
        <v>627</v>
      </c>
      <c r="AB1035" s="46">
        <v>42430</v>
      </c>
      <c r="AC1035" s="45"/>
      <c r="AD1035" s="47" t="s">
        <v>102</v>
      </c>
      <c r="AE1035" s="47"/>
    </row>
    <row r="1036" spans="1:31" s="58" customFormat="1" ht="13.15" customHeight="1" x14ac:dyDescent="0.25">
      <c r="A1036" s="11">
        <v>2025</v>
      </c>
      <c r="B1036" s="11">
        <v>12</v>
      </c>
      <c r="C1036" s="11">
        <v>12</v>
      </c>
      <c r="D1036" s="11">
        <v>16</v>
      </c>
      <c r="E1036" s="11">
        <v>1</v>
      </c>
      <c r="F1036" s="59">
        <v>47</v>
      </c>
      <c r="G1036" s="11">
        <v>3509758</v>
      </c>
      <c r="H1036" s="44" t="s">
        <v>625</v>
      </c>
      <c r="I1036" s="44" t="s">
        <v>626</v>
      </c>
      <c r="J1036" s="44" t="s">
        <v>35</v>
      </c>
      <c r="K1036" s="44"/>
      <c r="L1036" s="11">
        <v>123</v>
      </c>
      <c r="M1036" s="44" t="s">
        <v>1076</v>
      </c>
      <c r="N1036" s="57">
        <v>314810</v>
      </c>
      <c r="O1036" s="57">
        <v>314810</v>
      </c>
      <c r="P1036" s="47" t="s">
        <v>1485</v>
      </c>
      <c r="Q1036" s="47"/>
      <c r="R1036" s="11"/>
      <c r="S1036" s="11" t="s">
        <v>752</v>
      </c>
      <c r="T1036" s="47" t="s">
        <v>1055</v>
      </c>
      <c r="U1036" s="11" t="s">
        <v>40</v>
      </c>
      <c r="V1036" s="11" t="s">
        <v>41</v>
      </c>
      <c r="W1036" s="11" t="s">
        <v>42</v>
      </c>
      <c r="X1036" s="11">
        <v>2016</v>
      </c>
      <c r="Y1036" s="11">
        <v>1</v>
      </c>
      <c r="Z1036" s="11" t="s">
        <v>845</v>
      </c>
      <c r="AA1036" s="45" t="s">
        <v>627</v>
      </c>
      <c r="AB1036" s="46">
        <v>42430</v>
      </c>
      <c r="AC1036" s="45"/>
      <c r="AD1036" s="47" t="s">
        <v>102</v>
      </c>
      <c r="AE1036" s="47"/>
    </row>
    <row r="1037" spans="1:31" s="58" customFormat="1" ht="13.15" customHeight="1" x14ac:dyDescent="0.25">
      <c r="A1037" s="11">
        <v>2025</v>
      </c>
      <c r="B1037" s="11">
        <v>12</v>
      </c>
      <c r="C1037" s="11">
        <v>12</v>
      </c>
      <c r="D1037" s="11">
        <v>16</v>
      </c>
      <c r="E1037" s="11">
        <v>1</v>
      </c>
      <c r="F1037" s="59">
        <v>47</v>
      </c>
      <c r="G1037" s="11">
        <v>3509758</v>
      </c>
      <c r="H1037" s="44" t="s">
        <v>625</v>
      </c>
      <c r="I1037" s="44" t="s">
        <v>626</v>
      </c>
      <c r="J1037" s="44" t="s">
        <v>35</v>
      </c>
      <c r="K1037" s="44"/>
      <c r="L1037" s="11">
        <v>125</v>
      </c>
      <c r="M1037" s="44" t="s">
        <v>1076</v>
      </c>
      <c r="N1037" s="57">
        <v>69958</v>
      </c>
      <c r="O1037" s="57">
        <v>69958</v>
      </c>
      <c r="P1037" s="47" t="s">
        <v>1529</v>
      </c>
      <c r="Q1037" s="47"/>
      <c r="R1037" s="11"/>
      <c r="S1037" s="11" t="s">
        <v>752</v>
      </c>
      <c r="T1037" s="47" t="s">
        <v>1055</v>
      </c>
      <c r="U1037" s="11" t="s">
        <v>40</v>
      </c>
      <c r="V1037" s="11" t="s">
        <v>41</v>
      </c>
      <c r="W1037" s="11" t="s">
        <v>42</v>
      </c>
      <c r="X1037" s="11">
        <v>2016</v>
      </c>
      <c r="Y1037" s="11">
        <v>1</v>
      </c>
      <c r="Z1037" s="11" t="s">
        <v>845</v>
      </c>
      <c r="AA1037" s="45" t="s">
        <v>627</v>
      </c>
      <c r="AB1037" s="46">
        <v>42430</v>
      </c>
      <c r="AC1037" s="45"/>
      <c r="AD1037" s="47" t="s">
        <v>102</v>
      </c>
      <c r="AE1037" s="47"/>
    </row>
    <row r="1038" spans="1:31" s="58" customFormat="1" ht="13.15" customHeight="1" x14ac:dyDescent="0.25">
      <c r="A1038" s="11">
        <v>2025</v>
      </c>
      <c r="B1038" s="11">
        <v>12</v>
      </c>
      <c r="C1038" s="11">
        <v>12</v>
      </c>
      <c r="D1038" s="11">
        <v>16</v>
      </c>
      <c r="E1038" s="11">
        <v>1</v>
      </c>
      <c r="F1038" s="59">
        <v>47</v>
      </c>
      <c r="G1038" s="11">
        <v>3509758</v>
      </c>
      <c r="H1038" s="44" t="s">
        <v>625</v>
      </c>
      <c r="I1038" s="44" t="s">
        <v>626</v>
      </c>
      <c r="J1038" s="44" t="s">
        <v>35</v>
      </c>
      <c r="K1038" s="44"/>
      <c r="L1038" s="11">
        <v>123</v>
      </c>
      <c r="M1038" s="44" t="s">
        <v>1076</v>
      </c>
      <c r="N1038" s="57">
        <v>188886</v>
      </c>
      <c r="O1038" s="57">
        <v>188886</v>
      </c>
      <c r="P1038" s="47" t="s">
        <v>1486</v>
      </c>
      <c r="Q1038" s="47"/>
      <c r="R1038" s="11"/>
      <c r="S1038" s="11" t="s">
        <v>752</v>
      </c>
      <c r="T1038" s="47" t="s">
        <v>1055</v>
      </c>
      <c r="U1038" s="11" t="s">
        <v>40</v>
      </c>
      <c r="V1038" s="11" t="s">
        <v>41</v>
      </c>
      <c r="W1038" s="11" t="s">
        <v>42</v>
      </c>
      <c r="X1038" s="11">
        <v>2016</v>
      </c>
      <c r="Y1038" s="11">
        <v>1</v>
      </c>
      <c r="Z1038" s="11" t="s">
        <v>845</v>
      </c>
      <c r="AA1038" s="45" t="s">
        <v>627</v>
      </c>
      <c r="AB1038" s="46">
        <v>42430</v>
      </c>
      <c r="AC1038" s="45"/>
      <c r="AD1038" s="47" t="s">
        <v>102</v>
      </c>
      <c r="AE1038" s="47"/>
    </row>
    <row r="1039" spans="1:31" s="58" customFormat="1" ht="13.15" customHeight="1" x14ac:dyDescent="0.25">
      <c r="A1039" s="11">
        <v>2025</v>
      </c>
      <c r="B1039" s="11">
        <v>12</v>
      </c>
      <c r="C1039" s="11">
        <v>12</v>
      </c>
      <c r="D1039" s="11">
        <v>16</v>
      </c>
      <c r="E1039" s="11">
        <v>1</v>
      </c>
      <c r="F1039" s="59">
        <v>47</v>
      </c>
      <c r="G1039" s="11">
        <v>3509758</v>
      </c>
      <c r="H1039" s="44" t="s">
        <v>625</v>
      </c>
      <c r="I1039" s="44" t="s">
        <v>626</v>
      </c>
      <c r="J1039" s="44" t="s">
        <v>35</v>
      </c>
      <c r="K1039" s="44"/>
      <c r="L1039" s="11">
        <v>125</v>
      </c>
      <c r="M1039" s="44" t="s">
        <v>1076</v>
      </c>
      <c r="N1039" s="57">
        <v>209873</v>
      </c>
      <c r="O1039" s="57">
        <v>209873</v>
      </c>
      <c r="P1039" s="47" t="s">
        <v>1531</v>
      </c>
      <c r="Q1039" s="47"/>
      <c r="R1039" s="11"/>
      <c r="S1039" s="11" t="s">
        <v>752</v>
      </c>
      <c r="T1039" s="47" t="s">
        <v>1055</v>
      </c>
      <c r="U1039" s="11" t="s">
        <v>40</v>
      </c>
      <c r="V1039" s="11" t="s">
        <v>41</v>
      </c>
      <c r="W1039" s="11" t="s">
        <v>42</v>
      </c>
      <c r="X1039" s="11">
        <v>2016</v>
      </c>
      <c r="Y1039" s="11">
        <v>1</v>
      </c>
      <c r="Z1039" s="11" t="s">
        <v>845</v>
      </c>
      <c r="AA1039" s="45" t="s">
        <v>627</v>
      </c>
      <c r="AB1039" s="46">
        <v>42430</v>
      </c>
      <c r="AC1039" s="45"/>
      <c r="AD1039" s="47" t="s">
        <v>102</v>
      </c>
      <c r="AE1039" s="47"/>
    </row>
    <row r="1040" spans="1:31" s="58" customFormat="1" ht="13.15" customHeight="1" x14ac:dyDescent="0.25">
      <c r="A1040" s="11">
        <v>2025</v>
      </c>
      <c r="B1040" s="11">
        <v>12</v>
      </c>
      <c r="C1040" s="11">
        <v>12</v>
      </c>
      <c r="D1040" s="11">
        <v>16</v>
      </c>
      <c r="E1040" s="11">
        <v>1</v>
      </c>
      <c r="F1040" s="59">
        <v>47</v>
      </c>
      <c r="G1040" s="11">
        <v>3509758</v>
      </c>
      <c r="H1040" s="44" t="s">
        <v>625</v>
      </c>
      <c r="I1040" s="44" t="s">
        <v>626</v>
      </c>
      <c r="J1040" s="44" t="s">
        <v>35</v>
      </c>
      <c r="K1040" s="44"/>
      <c r="L1040" s="11">
        <v>123</v>
      </c>
      <c r="M1040" s="44" t="s">
        <v>1076</v>
      </c>
      <c r="N1040" s="57">
        <v>262341</v>
      </c>
      <c r="O1040" s="57">
        <v>262341</v>
      </c>
      <c r="P1040" s="47" t="s">
        <v>1499</v>
      </c>
      <c r="Q1040" s="47"/>
      <c r="R1040" s="11"/>
      <c r="S1040" s="11" t="s">
        <v>752</v>
      </c>
      <c r="T1040" s="47" t="s">
        <v>1055</v>
      </c>
      <c r="U1040" s="11" t="s">
        <v>40</v>
      </c>
      <c r="V1040" s="11" t="s">
        <v>41</v>
      </c>
      <c r="W1040" s="11" t="s">
        <v>42</v>
      </c>
      <c r="X1040" s="11">
        <v>2016</v>
      </c>
      <c r="Y1040" s="11">
        <v>1</v>
      </c>
      <c r="Z1040" s="11" t="s">
        <v>845</v>
      </c>
      <c r="AA1040" s="45" t="s">
        <v>627</v>
      </c>
      <c r="AB1040" s="46">
        <v>42430</v>
      </c>
      <c r="AC1040" s="45"/>
      <c r="AD1040" s="47" t="s">
        <v>102</v>
      </c>
      <c r="AE1040" s="47"/>
    </row>
    <row r="1041" spans="1:31" s="58" customFormat="1" ht="13.15" customHeight="1" x14ac:dyDescent="0.25">
      <c r="A1041" s="11">
        <v>2025</v>
      </c>
      <c r="B1041" s="11">
        <v>12</v>
      </c>
      <c r="C1041" s="11">
        <v>12</v>
      </c>
      <c r="D1041" s="11">
        <v>16</v>
      </c>
      <c r="E1041" s="11">
        <v>1</v>
      </c>
      <c r="F1041" s="59">
        <v>47</v>
      </c>
      <c r="G1041" s="11">
        <v>3509758</v>
      </c>
      <c r="H1041" s="44" t="s">
        <v>625</v>
      </c>
      <c r="I1041" s="44" t="s">
        <v>626</v>
      </c>
      <c r="J1041" s="44" t="s">
        <v>35</v>
      </c>
      <c r="K1041" s="44"/>
      <c r="L1041" s="11">
        <v>125</v>
      </c>
      <c r="M1041" s="44" t="s">
        <v>1076</v>
      </c>
      <c r="N1041" s="57">
        <v>23319</v>
      </c>
      <c r="O1041" s="57">
        <v>23319</v>
      </c>
      <c r="P1041" s="47" t="s">
        <v>1532</v>
      </c>
      <c r="Q1041" s="47"/>
      <c r="R1041" s="11"/>
      <c r="S1041" s="11" t="s">
        <v>752</v>
      </c>
      <c r="T1041" s="47" t="s">
        <v>1055</v>
      </c>
      <c r="U1041" s="11" t="s">
        <v>40</v>
      </c>
      <c r="V1041" s="11" t="s">
        <v>41</v>
      </c>
      <c r="W1041" s="11" t="s">
        <v>42</v>
      </c>
      <c r="X1041" s="11">
        <v>2016</v>
      </c>
      <c r="Y1041" s="11">
        <v>1</v>
      </c>
      <c r="Z1041" s="11" t="s">
        <v>845</v>
      </c>
      <c r="AA1041" s="45" t="s">
        <v>627</v>
      </c>
      <c r="AB1041" s="46">
        <v>42430</v>
      </c>
      <c r="AC1041" s="45"/>
      <c r="AD1041" s="47" t="s">
        <v>102</v>
      </c>
      <c r="AE1041" s="47"/>
    </row>
    <row r="1042" spans="1:31" s="58" customFormat="1" ht="13.15" customHeight="1" x14ac:dyDescent="0.25">
      <c r="A1042" s="11">
        <v>2025</v>
      </c>
      <c r="B1042" s="11">
        <v>12</v>
      </c>
      <c r="C1042" s="11">
        <v>12</v>
      </c>
      <c r="D1042" s="11">
        <v>16</v>
      </c>
      <c r="E1042" s="11">
        <v>1</v>
      </c>
      <c r="F1042" s="59">
        <v>47</v>
      </c>
      <c r="G1042" s="11">
        <v>4195676</v>
      </c>
      <c r="H1042" s="44" t="s">
        <v>628</v>
      </c>
      <c r="I1042" s="44" t="s">
        <v>629</v>
      </c>
      <c r="J1042" s="44" t="s">
        <v>35</v>
      </c>
      <c r="K1042" s="44">
        <f>O1042+O1043+O1044+O1045+O1046+O1047+O1048+O1049</f>
        <v>8725476</v>
      </c>
      <c r="L1042" s="11">
        <v>111</v>
      </c>
      <c r="M1042" s="44" t="s">
        <v>1076</v>
      </c>
      <c r="N1042" s="57">
        <v>2798309</v>
      </c>
      <c r="O1042" s="57">
        <v>2798309</v>
      </c>
      <c r="P1042" s="47" t="s">
        <v>37</v>
      </c>
      <c r="Q1042" s="47"/>
      <c r="R1042" s="11"/>
      <c r="S1042" s="11" t="s">
        <v>752</v>
      </c>
      <c r="T1042" s="47" t="s">
        <v>1078</v>
      </c>
      <c r="U1042" s="11" t="s">
        <v>40</v>
      </c>
      <c r="V1042" s="11" t="s">
        <v>41</v>
      </c>
      <c r="W1042" s="11" t="s">
        <v>42</v>
      </c>
      <c r="X1042" s="11">
        <v>2016</v>
      </c>
      <c r="Y1042" s="11">
        <v>1</v>
      </c>
      <c r="Z1042" s="11" t="s">
        <v>636</v>
      </c>
      <c r="AA1042" s="45" t="s">
        <v>630</v>
      </c>
      <c r="AB1042" s="46">
        <v>42430</v>
      </c>
      <c r="AC1042" s="45"/>
      <c r="AD1042" s="47" t="s">
        <v>102</v>
      </c>
      <c r="AE1042" s="47"/>
    </row>
    <row r="1043" spans="1:31" s="58" customFormat="1" ht="13.15" customHeight="1" x14ac:dyDescent="0.25">
      <c r="A1043" s="11">
        <v>2025</v>
      </c>
      <c r="B1043" s="11">
        <v>12</v>
      </c>
      <c r="C1043" s="11">
        <v>12</v>
      </c>
      <c r="D1043" s="11">
        <v>16</v>
      </c>
      <c r="E1043" s="11">
        <v>1</v>
      </c>
      <c r="F1043" s="59">
        <v>47</v>
      </c>
      <c r="G1043" s="11">
        <v>4195676</v>
      </c>
      <c r="H1043" s="44" t="s">
        <v>628</v>
      </c>
      <c r="I1043" s="44" t="s">
        <v>629</v>
      </c>
      <c r="J1043" s="44" t="s">
        <v>35</v>
      </c>
      <c r="K1043" s="44"/>
      <c r="L1043" s="11">
        <v>133</v>
      </c>
      <c r="M1043" s="44" t="s">
        <v>1076</v>
      </c>
      <c r="N1043" s="57">
        <v>839493</v>
      </c>
      <c r="O1043" s="57">
        <v>839493</v>
      </c>
      <c r="P1043" s="47" t="s">
        <v>53</v>
      </c>
      <c r="Q1043" s="47"/>
      <c r="R1043" s="11"/>
      <c r="S1043" s="11" t="s">
        <v>752</v>
      </c>
      <c r="T1043" s="47" t="s">
        <v>1078</v>
      </c>
      <c r="U1043" s="11" t="s">
        <v>40</v>
      </c>
      <c r="V1043" s="11" t="s">
        <v>41</v>
      </c>
      <c r="W1043" s="11" t="s">
        <v>42</v>
      </c>
      <c r="X1043" s="11">
        <v>2016</v>
      </c>
      <c r="Y1043" s="11">
        <v>1</v>
      </c>
      <c r="Z1043" s="11" t="s">
        <v>636</v>
      </c>
      <c r="AA1043" s="45" t="s">
        <v>630</v>
      </c>
      <c r="AB1043" s="46">
        <v>42430</v>
      </c>
      <c r="AC1043" s="45"/>
      <c r="AD1043" s="47" t="s">
        <v>102</v>
      </c>
      <c r="AE1043" s="47"/>
    </row>
    <row r="1044" spans="1:31" s="58" customFormat="1" ht="13.15" customHeight="1" x14ac:dyDescent="0.25">
      <c r="A1044" s="11">
        <v>2025</v>
      </c>
      <c r="B1044" s="11">
        <v>12</v>
      </c>
      <c r="C1044" s="11">
        <v>12</v>
      </c>
      <c r="D1044" s="11">
        <v>16</v>
      </c>
      <c r="E1044" s="11">
        <v>1</v>
      </c>
      <c r="F1044" s="59">
        <v>47</v>
      </c>
      <c r="G1044" s="11">
        <v>4195676</v>
      </c>
      <c r="H1044" s="44" t="s">
        <v>628</v>
      </c>
      <c r="I1044" s="44" t="s">
        <v>629</v>
      </c>
      <c r="J1044" s="44" t="s">
        <v>35</v>
      </c>
      <c r="K1044" s="44"/>
      <c r="L1044" s="11">
        <v>114</v>
      </c>
      <c r="M1044" s="44" t="s">
        <v>1076</v>
      </c>
      <c r="N1044" s="57">
        <v>2798309</v>
      </c>
      <c r="O1044" s="57">
        <v>2798309</v>
      </c>
      <c r="P1044" s="47" t="s">
        <v>1481</v>
      </c>
      <c r="Q1044" s="47"/>
      <c r="R1044" s="11"/>
      <c r="S1044" s="11" t="s">
        <v>752</v>
      </c>
      <c r="T1044" s="47" t="s">
        <v>1078</v>
      </c>
      <c r="U1044" s="11" t="s">
        <v>40</v>
      </c>
      <c r="V1044" s="11" t="s">
        <v>41</v>
      </c>
      <c r="W1044" s="11" t="s">
        <v>42</v>
      </c>
      <c r="X1044" s="11">
        <v>2016</v>
      </c>
      <c r="Y1044" s="11">
        <v>1</v>
      </c>
      <c r="Z1044" s="11" t="s">
        <v>636</v>
      </c>
      <c r="AA1044" s="45" t="s">
        <v>630</v>
      </c>
      <c r="AB1044" s="46">
        <v>42430</v>
      </c>
      <c r="AC1044" s="45"/>
      <c r="AD1044" s="47" t="s">
        <v>102</v>
      </c>
      <c r="AE1044" s="47"/>
    </row>
    <row r="1045" spans="1:31" s="58" customFormat="1" ht="13.15" customHeight="1" x14ac:dyDescent="0.25">
      <c r="A1045" s="11">
        <v>2025</v>
      </c>
      <c r="B1045" s="11">
        <v>12</v>
      </c>
      <c r="C1045" s="11">
        <v>12</v>
      </c>
      <c r="D1045" s="11">
        <v>16</v>
      </c>
      <c r="E1045" s="11">
        <v>1</v>
      </c>
      <c r="F1045" s="59">
        <v>47</v>
      </c>
      <c r="G1045" s="11">
        <v>4195676</v>
      </c>
      <c r="H1045" s="44" t="s">
        <v>628</v>
      </c>
      <c r="I1045" s="44" t="s">
        <v>629</v>
      </c>
      <c r="J1045" s="44" t="s">
        <v>35</v>
      </c>
      <c r="K1045" s="44"/>
      <c r="L1045" s="11">
        <v>133</v>
      </c>
      <c r="M1045" s="44" t="s">
        <v>1076</v>
      </c>
      <c r="N1045" s="57">
        <v>839493</v>
      </c>
      <c r="O1045" s="57">
        <v>839493</v>
      </c>
      <c r="P1045" s="47" t="s">
        <v>1483</v>
      </c>
      <c r="Q1045" s="47"/>
      <c r="R1045" s="11"/>
      <c r="S1045" s="11" t="s">
        <v>752</v>
      </c>
      <c r="T1045" s="47" t="s">
        <v>1078</v>
      </c>
      <c r="U1045" s="11" t="s">
        <v>40</v>
      </c>
      <c r="V1045" s="11" t="s">
        <v>41</v>
      </c>
      <c r="W1045" s="11" t="s">
        <v>42</v>
      </c>
      <c r="X1045" s="11">
        <v>2016</v>
      </c>
      <c r="Y1045" s="11">
        <v>1</v>
      </c>
      <c r="Z1045" s="11" t="s">
        <v>636</v>
      </c>
      <c r="AA1045" s="45" t="s">
        <v>630</v>
      </c>
      <c r="AB1045" s="46">
        <v>42430</v>
      </c>
      <c r="AC1045" s="45"/>
      <c r="AD1045" s="47" t="s">
        <v>102</v>
      </c>
      <c r="AE1045" s="47"/>
    </row>
    <row r="1046" spans="1:31" s="58" customFormat="1" ht="13.15" customHeight="1" x14ac:dyDescent="0.25">
      <c r="A1046" s="11">
        <v>2025</v>
      </c>
      <c r="B1046" s="11">
        <v>12</v>
      </c>
      <c r="C1046" s="11">
        <v>12</v>
      </c>
      <c r="D1046" s="11">
        <v>16</v>
      </c>
      <c r="E1046" s="11">
        <v>1</v>
      </c>
      <c r="F1046" s="59">
        <v>47</v>
      </c>
      <c r="G1046" s="11">
        <v>4195676</v>
      </c>
      <c r="H1046" s="44" t="s">
        <v>628</v>
      </c>
      <c r="I1046" s="44" t="s">
        <v>629</v>
      </c>
      <c r="J1046" s="44" t="s">
        <v>35</v>
      </c>
      <c r="K1046" s="44"/>
      <c r="L1046" s="11">
        <v>123</v>
      </c>
      <c r="M1046" s="44" t="s">
        <v>1076</v>
      </c>
      <c r="N1046" s="57">
        <v>629620</v>
      </c>
      <c r="O1046" s="57">
        <v>629620</v>
      </c>
      <c r="P1046" s="47" t="s">
        <v>1485</v>
      </c>
      <c r="Q1046" s="47"/>
      <c r="R1046" s="11"/>
      <c r="S1046" s="11" t="s">
        <v>752</v>
      </c>
      <c r="T1046" s="47" t="s">
        <v>1078</v>
      </c>
      <c r="U1046" s="11" t="s">
        <v>40</v>
      </c>
      <c r="V1046" s="11" t="s">
        <v>41</v>
      </c>
      <c r="W1046" s="11" t="s">
        <v>42</v>
      </c>
      <c r="X1046" s="11">
        <v>2016</v>
      </c>
      <c r="Y1046" s="11">
        <v>1</v>
      </c>
      <c r="Z1046" s="11" t="s">
        <v>636</v>
      </c>
      <c r="AA1046" s="45" t="s">
        <v>630</v>
      </c>
      <c r="AB1046" s="46">
        <v>42430</v>
      </c>
      <c r="AC1046" s="45"/>
      <c r="AD1046" s="47" t="s">
        <v>102</v>
      </c>
      <c r="AE1046" s="47"/>
    </row>
    <row r="1047" spans="1:31" s="58" customFormat="1" ht="13.15" customHeight="1" x14ac:dyDescent="0.25">
      <c r="A1047" s="11">
        <v>2025</v>
      </c>
      <c r="B1047" s="11">
        <v>12</v>
      </c>
      <c r="C1047" s="11">
        <v>12</v>
      </c>
      <c r="D1047" s="11">
        <v>16</v>
      </c>
      <c r="E1047" s="11">
        <v>1</v>
      </c>
      <c r="F1047" s="59">
        <v>47</v>
      </c>
      <c r="G1047" s="11">
        <v>4195676</v>
      </c>
      <c r="H1047" s="44" t="s">
        <v>628</v>
      </c>
      <c r="I1047" s="44" t="s">
        <v>629</v>
      </c>
      <c r="J1047" s="44" t="s">
        <v>35</v>
      </c>
      <c r="K1047" s="44"/>
      <c r="L1047" s="11">
        <v>123</v>
      </c>
      <c r="M1047" s="44" t="s">
        <v>1076</v>
      </c>
      <c r="N1047" s="57">
        <v>482708</v>
      </c>
      <c r="O1047" s="57">
        <v>482708</v>
      </c>
      <c r="P1047" s="47" t="s">
        <v>1486</v>
      </c>
      <c r="Q1047" s="47"/>
      <c r="R1047" s="11"/>
      <c r="S1047" s="11" t="s">
        <v>752</v>
      </c>
      <c r="T1047" s="47" t="s">
        <v>1078</v>
      </c>
      <c r="U1047" s="11" t="s">
        <v>40</v>
      </c>
      <c r="V1047" s="11" t="s">
        <v>41</v>
      </c>
      <c r="W1047" s="11" t="s">
        <v>42</v>
      </c>
      <c r="X1047" s="11">
        <v>2016</v>
      </c>
      <c r="Y1047" s="11">
        <v>1</v>
      </c>
      <c r="Z1047" s="11" t="s">
        <v>636</v>
      </c>
      <c r="AA1047" s="45" t="s">
        <v>630</v>
      </c>
      <c r="AB1047" s="46">
        <v>42430</v>
      </c>
      <c r="AC1047" s="45"/>
      <c r="AD1047" s="47" t="s">
        <v>102</v>
      </c>
      <c r="AE1047" s="47"/>
    </row>
    <row r="1048" spans="1:31" s="58" customFormat="1" ht="13.15" customHeight="1" x14ac:dyDescent="0.25">
      <c r="A1048" s="11">
        <v>2025</v>
      </c>
      <c r="B1048" s="11">
        <v>12</v>
      </c>
      <c r="C1048" s="11">
        <v>12</v>
      </c>
      <c r="D1048" s="11">
        <v>16</v>
      </c>
      <c r="E1048" s="11">
        <v>1</v>
      </c>
      <c r="F1048" s="59">
        <v>47</v>
      </c>
      <c r="G1048" s="11">
        <v>4195676</v>
      </c>
      <c r="H1048" s="44" t="s">
        <v>628</v>
      </c>
      <c r="I1048" s="44" t="s">
        <v>629</v>
      </c>
      <c r="J1048" s="44" t="s">
        <v>35</v>
      </c>
      <c r="K1048" s="44"/>
      <c r="L1048" s="11">
        <v>123</v>
      </c>
      <c r="M1048" s="44" t="s">
        <v>1076</v>
      </c>
      <c r="N1048" s="57">
        <v>330549</v>
      </c>
      <c r="O1048" s="57">
        <v>330549</v>
      </c>
      <c r="P1048" s="47" t="s">
        <v>1499</v>
      </c>
      <c r="Q1048" s="47"/>
      <c r="R1048" s="11"/>
      <c r="S1048" s="11" t="s">
        <v>752</v>
      </c>
      <c r="T1048" s="47" t="s">
        <v>1078</v>
      </c>
      <c r="U1048" s="11" t="s">
        <v>40</v>
      </c>
      <c r="V1048" s="11" t="s">
        <v>41</v>
      </c>
      <c r="W1048" s="11" t="s">
        <v>42</v>
      </c>
      <c r="X1048" s="11">
        <v>2016</v>
      </c>
      <c r="Y1048" s="11">
        <v>1</v>
      </c>
      <c r="Z1048" s="11" t="s">
        <v>636</v>
      </c>
      <c r="AA1048" s="45" t="s">
        <v>630</v>
      </c>
      <c r="AB1048" s="46">
        <v>42430</v>
      </c>
      <c r="AC1048" s="45"/>
      <c r="AD1048" s="47" t="s">
        <v>102</v>
      </c>
      <c r="AE1048" s="47"/>
    </row>
    <row r="1049" spans="1:31" s="58" customFormat="1" ht="13.15" customHeight="1" x14ac:dyDescent="0.25">
      <c r="A1049" s="11">
        <v>2025</v>
      </c>
      <c r="B1049" s="11">
        <v>12</v>
      </c>
      <c r="C1049" s="11">
        <v>12</v>
      </c>
      <c r="D1049" s="11">
        <v>16</v>
      </c>
      <c r="E1049" s="11">
        <v>1</v>
      </c>
      <c r="F1049" s="59">
        <v>47</v>
      </c>
      <c r="G1049" s="11">
        <v>4195676</v>
      </c>
      <c r="H1049" s="44" t="s">
        <v>628</v>
      </c>
      <c r="I1049" s="44" t="s">
        <v>629</v>
      </c>
      <c r="J1049" s="44" t="s">
        <v>35</v>
      </c>
      <c r="K1049" s="44"/>
      <c r="L1049" s="11">
        <v>125</v>
      </c>
      <c r="M1049" s="44" t="s">
        <v>1076</v>
      </c>
      <c r="N1049" s="57">
        <v>6995</v>
      </c>
      <c r="O1049" s="57">
        <v>6995</v>
      </c>
      <c r="P1049" s="47" t="s">
        <v>1532</v>
      </c>
      <c r="Q1049" s="47"/>
      <c r="R1049" s="11"/>
      <c r="S1049" s="11" t="s">
        <v>752</v>
      </c>
      <c r="T1049" s="47" t="s">
        <v>1078</v>
      </c>
      <c r="U1049" s="11" t="s">
        <v>40</v>
      </c>
      <c r="V1049" s="11" t="s">
        <v>41</v>
      </c>
      <c r="W1049" s="11" t="s">
        <v>42</v>
      </c>
      <c r="X1049" s="11">
        <v>2016</v>
      </c>
      <c r="Y1049" s="11">
        <v>1</v>
      </c>
      <c r="Z1049" s="11" t="s">
        <v>636</v>
      </c>
      <c r="AA1049" s="45" t="s">
        <v>630</v>
      </c>
      <c r="AB1049" s="46">
        <v>42430</v>
      </c>
      <c r="AC1049" s="45"/>
      <c r="AD1049" s="47" t="s">
        <v>102</v>
      </c>
      <c r="AE1049" s="47"/>
    </row>
    <row r="1050" spans="1:31" s="58" customFormat="1" ht="13.15" customHeight="1" x14ac:dyDescent="0.25">
      <c r="A1050" s="11">
        <v>2025</v>
      </c>
      <c r="B1050" s="11">
        <v>12</v>
      </c>
      <c r="C1050" s="11">
        <v>12</v>
      </c>
      <c r="D1050" s="11">
        <v>16</v>
      </c>
      <c r="E1050" s="11">
        <v>1</v>
      </c>
      <c r="F1050" s="59">
        <v>47</v>
      </c>
      <c r="G1050" s="11">
        <v>4227855</v>
      </c>
      <c r="H1050" s="44" t="s">
        <v>631</v>
      </c>
      <c r="I1050" s="44" t="s">
        <v>632</v>
      </c>
      <c r="J1050" s="44" t="s">
        <v>35</v>
      </c>
      <c r="K1050" s="44">
        <f>O1050+O1051+O1052+O1053+O1054+O1055+O1056+O1057</f>
        <v>19527500</v>
      </c>
      <c r="L1050" s="11">
        <v>111</v>
      </c>
      <c r="M1050" s="44" t="s">
        <v>1076</v>
      </c>
      <c r="N1050" s="57">
        <v>2798309</v>
      </c>
      <c r="O1050" s="57">
        <v>2798309</v>
      </c>
      <c r="P1050" s="47" t="s">
        <v>37</v>
      </c>
      <c r="Q1050" s="47"/>
      <c r="R1050" s="11"/>
      <c r="S1050" s="11" t="s">
        <v>752</v>
      </c>
      <c r="T1050" s="47" t="s">
        <v>1079</v>
      </c>
      <c r="U1050" s="11" t="s">
        <v>40</v>
      </c>
      <c r="V1050" s="11" t="s">
        <v>41</v>
      </c>
      <c r="W1050" s="11" t="s">
        <v>42</v>
      </c>
      <c r="X1050" s="11">
        <v>2016</v>
      </c>
      <c r="Y1050" s="11">
        <v>4</v>
      </c>
      <c r="Z1050" s="11" t="s">
        <v>636</v>
      </c>
      <c r="AA1050" s="45" t="s">
        <v>633</v>
      </c>
      <c r="AB1050" s="46">
        <v>42430</v>
      </c>
      <c r="AC1050" s="45"/>
      <c r="AD1050" s="47" t="s">
        <v>102</v>
      </c>
      <c r="AE1050" s="47"/>
    </row>
    <row r="1051" spans="1:31" s="58" customFormat="1" ht="13.15" customHeight="1" x14ac:dyDescent="0.25">
      <c r="A1051" s="11">
        <v>2025</v>
      </c>
      <c r="B1051" s="11">
        <v>12</v>
      </c>
      <c r="C1051" s="11">
        <v>12</v>
      </c>
      <c r="D1051" s="11">
        <v>16</v>
      </c>
      <c r="E1051" s="11">
        <v>1</v>
      </c>
      <c r="F1051" s="59">
        <v>47</v>
      </c>
      <c r="G1051" s="11">
        <v>4227855</v>
      </c>
      <c r="H1051" s="44" t="s">
        <v>631</v>
      </c>
      <c r="I1051" s="44" t="s">
        <v>632</v>
      </c>
      <c r="J1051" s="44" t="s">
        <v>35</v>
      </c>
      <c r="K1051" s="44"/>
      <c r="L1051" s="11">
        <v>199</v>
      </c>
      <c r="M1051" s="44" t="s">
        <v>1076</v>
      </c>
      <c r="N1051" s="57">
        <v>4501691</v>
      </c>
      <c r="O1051" s="57">
        <v>4501691</v>
      </c>
      <c r="P1051" s="47" t="s">
        <v>118</v>
      </c>
      <c r="Q1051" s="47"/>
      <c r="R1051" s="11"/>
      <c r="S1051" s="11" t="s">
        <v>752</v>
      </c>
      <c r="T1051" s="47" t="s">
        <v>1079</v>
      </c>
      <c r="U1051" s="11" t="s">
        <v>40</v>
      </c>
      <c r="V1051" s="11" t="s">
        <v>41</v>
      </c>
      <c r="W1051" s="11" t="s">
        <v>42</v>
      </c>
      <c r="X1051" s="11">
        <v>2016</v>
      </c>
      <c r="Y1051" s="11">
        <v>4</v>
      </c>
      <c r="Z1051" s="11" t="s">
        <v>636</v>
      </c>
      <c r="AA1051" s="45" t="s">
        <v>633</v>
      </c>
      <c r="AB1051" s="46">
        <v>42430</v>
      </c>
      <c r="AC1051" s="45"/>
      <c r="AD1051" s="47" t="s">
        <v>102</v>
      </c>
      <c r="AE1051" s="47"/>
    </row>
    <row r="1052" spans="1:31" s="58" customFormat="1" ht="13.15" customHeight="1" x14ac:dyDescent="0.25">
      <c r="A1052" s="11">
        <v>2025</v>
      </c>
      <c r="B1052" s="11">
        <v>12</v>
      </c>
      <c r="C1052" s="11">
        <v>12</v>
      </c>
      <c r="D1052" s="11">
        <v>16</v>
      </c>
      <c r="E1052" s="11">
        <v>1</v>
      </c>
      <c r="F1052" s="59">
        <v>47</v>
      </c>
      <c r="G1052" s="11">
        <v>4227855</v>
      </c>
      <c r="H1052" s="44" t="s">
        <v>631</v>
      </c>
      <c r="I1052" s="44" t="s">
        <v>632</v>
      </c>
      <c r="J1052" s="44" t="s">
        <v>35</v>
      </c>
      <c r="K1052" s="44"/>
      <c r="L1052" s="11">
        <v>133</v>
      </c>
      <c r="M1052" s="44" t="s">
        <v>1076</v>
      </c>
      <c r="N1052" s="44">
        <v>2190000</v>
      </c>
      <c r="O1052" s="44">
        <v>2190000</v>
      </c>
      <c r="P1052" s="47" t="s">
        <v>53</v>
      </c>
      <c r="Q1052" s="47"/>
      <c r="R1052" s="11"/>
      <c r="S1052" s="11" t="s">
        <v>752</v>
      </c>
      <c r="T1052" s="47" t="s">
        <v>1079</v>
      </c>
      <c r="U1052" s="11" t="s">
        <v>40</v>
      </c>
      <c r="V1052" s="11" t="s">
        <v>41</v>
      </c>
      <c r="W1052" s="11" t="s">
        <v>42</v>
      </c>
      <c r="X1052" s="11">
        <v>2016</v>
      </c>
      <c r="Y1052" s="11">
        <v>4</v>
      </c>
      <c r="Z1052" s="11" t="s">
        <v>636</v>
      </c>
      <c r="AA1052" s="45" t="s">
        <v>633</v>
      </c>
      <c r="AB1052" s="46">
        <v>42430</v>
      </c>
      <c r="AC1052" s="45"/>
      <c r="AD1052" s="47" t="s">
        <v>102</v>
      </c>
      <c r="AE1052" s="47"/>
    </row>
    <row r="1053" spans="1:31" s="58" customFormat="1" ht="13.15" customHeight="1" x14ac:dyDescent="0.25">
      <c r="A1053" s="11">
        <v>2025</v>
      </c>
      <c r="B1053" s="11">
        <v>12</v>
      </c>
      <c r="C1053" s="11">
        <v>12</v>
      </c>
      <c r="D1053" s="11">
        <v>16</v>
      </c>
      <c r="E1053" s="11">
        <v>1</v>
      </c>
      <c r="F1053" s="59">
        <v>47</v>
      </c>
      <c r="G1053" s="11">
        <v>4227855</v>
      </c>
      <c r="H1053" s="44" t="s">
        <v>631</v>
      </c>
      <c r="I1053" s="44" t="s">
        <v>632</v>
      </c>
      <c r="J1053" s="44" t="s">
        <v>35</v>
      </c>
      <c r="K1053" s="44"/>
      <c r="L1053" s="11">
        <v>114</v>
      </c>
      <c r="M1053" s="44" t="s">
        <v>1076</v>
      </c>
      <c r="N1053" s="57">
        <v>2798309</v>
      </c>
      <c r="O1053" s="57">
        <v>2798309</v>
      </c>
      <c r="P1053" s="47" t="s">
        <v>1481</v>
      </c>
      <c r="Q1053" s="47"/>
      <c r="R1053" s="11"/>
      <c r="S1053" s="11" t="s">
        <v>752</v>
      </c>
      <c r="T1053" s="47" t="s">
        <v>1079</v>
      </c>
      <c r="U1053" s="11" t="s">
        <v>40</v>
      </c>
      <c r="V1053" s="11" t="s">
        <v>41</v>
      </c>
      <c r="W1053" s="11" t="s">
        <v>42</v>
      </c>
      <c r="X1053" s="11">
        <v>2016</v>
      </c>
      <c r="Y1053" s="11">
        <v>4</v>
      </c>
      <c r="Z1053" s="11" t="s">
        <v>636</v>
      </c>
      <c r="AA1053" s="45" t="s">
        <v>633</v>
      </c>
      <c r="AB1053" s="46">
        <v>42430</v>
      </c>
      <c r="AC1053" s="45"/>
      <c r="AD1053" s="47" t="s">
        <v>102</v>
      </c>
      <c r="AE1053" s="47"/>
    </row>
    <row r="1054" spans="1:31" s="58" customFormat="1" ht="13.15" customHeight="1" x14ac:dyDescent="0.25">
      <c r="A1054" s="11">
        <v>2025</v>
      </c>
      <c r="B1054" s="11">
        <v>12</v>
      </c>
      <c r="C1054" s="11">
        <v>12</v>
      </c>
      <c r="D1054" s="11">
        <v>16</v>
      </c>
      <c r="E1054" s="11">
        <v>1</v>
      </c>
      <c r="F1054" s="59">
        <v>47</v>
      </c>
      <c r="G1054" s="11">
        <v>4227855</v>
      </c>
      <c r="H1054" s="44" t="s">
        <v>631</v>
      </c>
      <c r="I1054" s="44" t="s">
        <v>632</v>
      </c>
      <c r="J1054" s="44" t="s">
        <v>35</v>
      </c>
      <c r="K1054" s="44"/>
      <c r="L1054" s="11">
        <v>199</v>
      </c>
      <c r="M1054" s="44" t="s">
        <v>1076</v>
      </c>
      <c r="N1054" s="57">
        <v>4501691</v>
      </c>
      <c r="O1054" s="57">
        <v>4501691</v>
      </c>
      <c r="P1054" s="47" t="s">
        <v>1484</v>
      </c>
      <c r="Q1054" s="47"/>
      <c r="R1054" s="11"/>
      <c r="S1054" s="11" t="s">
        <v>752</v>
      </c>
      <c r="T1054" s="47" t="s">
        <v>1079</v>
      </c>
      <c r="U1054" s="11" t="s">
        <v>40</v>
      </c>
      <c r="V1054" s="11" t="s">
        <v>41</v>
      </c>
      <c r="W1054" s="11" t="s">
        <v>42</v>
      </c>
      <c r="X1054" s="11">
        <v>2016</v>
      </c>
      <c r="Y1054" s="11">
        <v>4</v>
      </c>
      <c r="Z1054" s="11" t="s">
        <v>636</v>
      </c>
      <c r="AA1054" s="45" t="s">
        <v>633</v>
      </c>
      <c r="AB1054" s="46">
        <v>42430</v>
      </c>
      <c r="AC1054" s="45"/>
      <c r="AD1054" s="47" t="s">
        <v>102</v>
      </c>
      <c r="AE1054" s="47"/>
    </row>
    <row r="1055" spans="1:31" s="58" customFormat="1" ht="13.15" customHeight="1" x14ac:dyDescent="0.25">
      <c r="A1055" s="11">
        <v>2025</v>
      </c>
      <c r="B1055" s="11">
        <v>12</v>
      </c>
      <c r="C1055" s="11">
        <v>12</v>
      </c>
      <c r="D1055" s="11">
        <v>16</v>
      </c>
      <c r="E1055" s="11">
        <v>1</v>
      </c>
      <c r="F1055" s="59">
        <v>47</v>
      </c>
      <c r="G1055" s="11">
        <v>4227855</v>
      </c>
      <c r="H1055" s="44" t="s">
        <v>631</v>
      </c>
      <c r="I1055" s="44" t="s">
        <v>632</v>
      </c>
      <c r="J1055" s="44" t="s">
        <v>35</v>
      </c>
      <c r="K1055" s="44"/>
      <c r="L1055" s="11">
        <v>133</v>
      </c>
      <c r="M1055" s="44" t="s">
        <v>1076</v>
      </c>
      <c r="N1055" s="44">
        <v>2190000</v>
      </c>
      <c r="O1055" s="44">
        <v>2190000</v>
      </c>
      <c r="P1055" s="47" t="s">
        <v>1483</v>
      </c>
      <c r="Q1055" s="47"/>
      <c r="R1055" s="11"/>
      <c r="S1055" s="11" t="s">
        <v>752</v>
      </c>
      <c r="T1055" s="47" t="s">
        <v>1079</v>
      </c>
      <c r="U1055" s="11" t="s">
        <v>40</v>
      </c>
      <c r="V1055" s="11" t="s">
        <v>41</v>
      </c>
      <c r="W1055" s="11" t="s">
        <v>42</v>
      </c>
      <c r="X1055" s="11">
        <v>2016</v>
      </c>
      <c r="Y1055" s="11">
        <v>4</v>
      </c>
      <c r="Z1055" s="11" t="s">
        <v>636</v>
      </c>
      <c r="AA1055" s="45" t="s">
        <v>633</v>
      </c>
      <c r="AB1055" s="46">
        <v>42430</v>
      </c>
      <c r="AC1055" s="45"/>
      <c r="AD1055" s="47" t="s">
        <v>102</v>
      </c>
      <c r="AE1055" s="47"/>
    </row>
    <row r="1056" spans="1:31" s="58" customFormat="1" ht="13.15" customHeight="1" x14ac:dyDescent="0.25">
      <c r="A1056" s="11">
        <v>2025</v>
      </c>
      <c r="B1056" s="11">
        <v>12</v>
      </c>
      <c r="C1056" s="11">
        <v>12</v>
      </c>
      <c r="D1056" s="11">
        <v>16</v>
      </c>
      <c r="E1056" s="11">
        <v>1</v>
      </c>
      <c r="F1056" s="59">
        <v>47</v>
      </c>
      <c r="G1056" s="11">
        <v>4227855</v>
      </c>
      <c r="H1056" s="44" t="s">
        <v>631</v>
      </c>
      <c r="I1056" s="44" t="s">
        <v>632</v>
      </c>
      <c r="J1056" s="44" t="s">
        <v>35</v>
      </c>
      <c r="K1056" s="44"/>
      <c r="L1056" s="11">
        <v>123</v>
      </c>
      <c r="M1056" s="44" t="s">
        <v>1076</v>
      </c>
      <c r="N1056" s="44">
        <v>438000</v>
      </c>
      <c r="O1056" s="44">
        <v>438000</v>
      </c>
      <c r="P1056" s="47" t="s">
        <v>1485</v>
      </c>
      <c r="Q1056" s="47"/>
      <c r="R1056" s="11"/>
      <c r="S1056" s="11" t="s">
        <v>752</v>
      </c>
      <c r="T1056" s="47" t="s">
        <v>1079</v>
      </c>
      <c r="U1056" s="11" t="s">
        <v>40</v>
      </c>
      <c r="V1056" s="11" t="s">
        <v>41</v>
      </c>
      <c r="W1056" s="11" t="s">
        <v>42</v>
      </c>
      <c r="X1056" s="11">
        <v>2016</v>
      </c>
      <c r="Y1056" s="11">
        <v>4</v>
      </c>
      <c r="Z1056" s="11" t="s">
        <v>636</v>
      </c>
      <c r="AA1056" s="45" t="s">
        <v>633</v>
      </c>
      <c r="AB1056" s="46">
        <v>42430</v>
      </c>
      <c r="AC1056" s="45"/>
      <c r="AD1056" s="47" t="s">
        <v>102</v>
      </c>
      <c r="AE1056" s="47"/>
    </row>
    <row r="1057" spans="1:31" s="58" customFormat="1" ht="13.15" customHeight="1" x14ac:dyDescent="0.25">
      <c r="A1057" s="11">
        <v>2025</v>
      </c>
      <c r="B1057" s="11">
        <v>12</v>
      </c>
      <c r="C1057" s="11">
        <v>12</v>
      </c>
      <c r="D1057" s="11">
        <v>16</v>
      </c>
      <c r="E1057" s="11">
        <v>1</v>
      </c>
      <c r="F1057" s="59">
        <v>47</v>
      </c>
      <c r="G1057" s="11">
        <v>4227855</v>
      </c>
      <c r="H1057" s="44" t="s">
        <v>631</v>
      </c>
      <c r="I1057" s="44" t="s">
        <v>632</v>
      </c>
      <c r="J1057" s="44" t="s">
        <v>35</v>
      </c>
      <c r="K1057" s="44"/>
      <c r="L1057" s="11">
        <v>123</v>
      </c>
      <c r="M1057" s="44" t="s">
        <v>1076</v>
      </c>
      <c r="N1057" s="44">
        <v>109500</v>
      </c>
      <c r="O1057" s="44">
        <v>109500</v>
      </c>
      <c r="P1057" s="47" t="s">
        <v>1499</v>
      </c>
      <c r="Q1057" s="47"/>
      <c r="R1057" s="11"/>
      <c r="S1057" s="11" t="s">
        <v>752</v>
      </c>
      <c r="T1057" s="47" t="s">
        <v>1079</v>
      </c>
      <c r="U1057" s="11" t="s">
        <v>40</v>
      </c>
      <c r="V1057" s="11" t="s">
        <v>41</v>
      </c>
      <c r="W1057" s="11" t="s">
        <v>42</v>
      </c>
      <c r="X1057" s="11">
        <v>2016</v>
      </c>
      <c r="Y1057" s="11">
        <v>4</v>
      </c>
      <c r="Z1057" s="11" t="s">
        <v>636</v>
      </c>
      <c r="AA1057" s="45" t="s">
        <v>633</v>
      </c>
      <c r="AB1057" s="46">
        <v>42430</v>
      </c>
      <c r="AC1057" s="45"/>
      <c r="AD1057" s="47" t="s">
        <v>102</v>
      </c>
      <c r="AE1057" s="47"/>
    </row>
    <row r="1058" spans="1:31" s="58" customFormat="1" ht="13.15" customHeight="1" x14ac:dyDescent="0.25">
      <c r="A1058" s="11">
        <v>2025</v>
      </c>
      <c r="B1058" s="11">
        <v>12</v>
      </c>
      <c r="C1058" s="11">
        <v>12</v>
      </c>
      <c r="D1058" s="11">
        <v>16</v>
      </c>
      <c r="E1058" s="11">
        <v>1</v>
      </c>
      <c r="F1058" s="59">
        <v>47</v>
      </c>
      <c r="G1058" s="11">
        <v>4229065</v>
      </c>
      <c r="H1058" s="44" t="s">
        <v>634</v>
      </c>
      <c r="I1058" s="44" t="s">
        <v>635</v>
      </c>
      <c r="J1058" s="44" t="s">
        <v>35</v>
      </c>
      <c r="K1058" s="44">
        <f>O1058+O1059</f>
        <v>6200000</v>
      </c>
      <c r="L1058" s="11">
        <v>111</v>
      </c>
      <c r="M1058" s="44" t="s">
        <v>370</v>
      </c>
      <c r="N1058" s="44">
        <v>3100000</v>
      </c>
      <c r="O1058" s="44">
        <v>3100000</v>
      </c>
      <c r="P1058" s="47" t="s">
        <v>37</v>
      </c>
      <c r="Q1058" s="47"/>
      <c r="R1058" s="11"/>
      <c r="S1058" s="11" t="s">
        <v>263</v>
      </c>
      <c r="T1058" s="47" t="s">
        <v>1181</v>
      </c>
      <c r="U1058" s="11" t="s">
        <v>40</v>
      </c>
      <c r="V1058" s="11" t="s">
        <v>41</v>
      </c>
      <c r="W1058" s="11" t="s">
        <v>42</v>
      </c>
      <c r="X1058" s="11">
        <v>2016</v>
      </c>
      <c r="Y1058" s="11">
        <v>3</v>
      </c>
      <c r="Z1058" s="11" t="s">
        <v>636</v>
      </c>
      <c r="AA1058" s="45" t="s">
        <v>637</v>
      </c>
      <c r="AB1058" s="46">
        <v>42430</v>
      </c>
      <c r="AC1058" s="45"/>
      <c r="AD1058" s="47" t="s">
        <v>102</v>
      </c>
      <c r="AE1058" s="47"/>
    </row>
    <row r="1059" spans="1:31" s="58" customFormat="1" ht="13.15" customHeight="1" x14ac:dyDescent="0.25">
      <c r="A1059" s="11">
        <v>2025</v>
      </c>
      <c r="B1059" s="11">
        <v>12</v>
      </c>
      <c r="C1059" s="11">
        <v>12</v>
      </c>
      <c r="D1059" s="11">
        <v>16</v>
      </c>
      <c r="E1059" s="11">
        <v>1</v>
      </c>
      <c r="F1059" s="59">
        <v>47</v>
      </c>
      <c r="G1059" s="11">
        <v>4229065</v>
      </c>
      <c r="H1059" s="44" t="s">
        <v>634</v>
      </c>
      <c r="I1059" s="44" t="s">
        <v>635</v>
      </c>
      <c r="J1059" s="44" t="s">
        <v>35</v>
      </c>
      <c r="K1059" s="44"/>
      <c r="L1059" s="11">
        <v>114</v>
      </c>
      <c r="M1059" s="44" t="s">
        <v>370</v>
      </c>
      <c r="N1059" s="44">
        <v>3100000</v>
      </c>
      <c r="O1059" s="44">
        <v>3100000</v>
      </c>
      <c r="P1059" s="47" t="s">
        <v>1481</v>
      </c>
      <c r="Q1059" s="47"/>
      <c r="R1059" s="11"/>
      <c r="S1059" s="11" t="s">
        <v>263</v>
      </c>
      <c r="T1059" s="47" t="s">
        <v>1181</v>
      </c>
      <c r="U1059" s="11" t="s">
        <v>40</v>
      </c>
      <c r="V1059" s="11" t="s">
        <v>41</v>
      </c>
      <c r="W1059" s="11" t="s">
        <v>42</v>
      </c>
      <c r="X1059" s="11">
        <v>2016</v>
      </c>
      <c r="Y1059" s="11">
        <v>3</v>
      </c>
      <c r="Z1059" s="11" t="s">
        <v>636</v>
      </c>
      <c r="AA1059" s="45" t="s">
        <v>637</v>
      </c>
      <c r="AB1059" s="46">
        <v>42430</v>
      </c>
      <c r="AC1059" s="45"/>
      <c r="AD1059" s="47" t="s">
        <v>102</v>
      </c>
      <c r="AE1059" s="47"/>
    </row>
    <row r="1060" spans="1:31" s="58" customFormat="1" ht="13.15" customHeight="1" x14ac:dyDescent="0.25">
      <c r="A1060" s="11">
        <v>2025</v>
      </c>
      <c r="B1060" s="11">
        <v>12</v>
      </c>
      <c r="C1060" s="11">
        <v>12</v>
      </c>
      <c r="D1060" s="11">
        <v>16</v>
      </c>
      <c r="E1060" s="11">
        <v>1</v>
      </c>
      <c r="F1060" s="59">
        <v>47</v>
      </c>
      <c r="G1060" s="11">
        <v>4555372</v>
      </c>
      <c r="H1060" s="44" t="s">
        <v>638</v>
      </c>
      <c r="I1060" s="44" t="s">
        <v>639</v>
      </c>
      <c r="J1060" s="44" t="s">
        <v>35</v>
      </c>
      <c r="K1060" s="44">
        <f>O1060+O1061</f>
        <v>5596618</v>
      </c>
      <c r="L1060" s="11">
        <v>111</v>
      </c>
      <c r="M1060" s="44" t="s">
        <v>1076</v>
      </c>
      <c r="N1060" s="57">
        <v>2798309</v>
      </c>
      <c r="O1060" s="57">
        <v>2798309</v>
      </c>
      <c r="P1060" s="47" t="s">
        <v>37</v>
      </c>
      <c r="Q1060" s="47"/>
      <c r="R1060" s="11"/>
      <c r="S1060" s="11" t="s">
        <v>752</v>
      </c>
      <c r="T1060" s="47" t="s">
        <v>1192</v>
      </c>
      <c r="U1060" s="11" t="s">
        <v>40</v>
      </c>
      <c r="V1060" s="11" t="s">
        <v>41</v>
      </c>
      <c r="W1060" s="11" t="s">
        <v>42</v>
      </c>
      <c r="X1060" s="11">
        <v>2018</v>
      </c>
      <c r="Y1060" s="11">
        <v>3</v>
      </c>
      <c r="Z1060" s="11" t="s">
        <v>687</v>
      </c>
      <c r="AA1060" s="45" t="s">
        <v>640</v>
      </c>
      <c r="AB1060" s="46">
        <v>43136</v>
      </c>
      <c r="AC1060" s="45"/>
      <c r="AD1060" s="47" t="s">
        <v>102</v>
      </c>
      <c r="AE1060" s="47"/>
    </row>
    <row r="1061" spans="1:31" s="58" customFormat="1" ht="13.15" customHeight="1" x14ac:dyDescent="0.25">
      <c r="A1061" s="11">
        <v>2025</v>
      </c>
      <c r="B1061" s="11">
        <v>12</v>
      </c>
      <c r="C1061" s="11">
        <v>12</v>
      </c>
      <c r="D1061" s="11">
        <v>16</v>
      </c>
      <c r="E1061" s="11">
        <v>1</v>
      </c>
      <c r="F1061" s="59">
        <v>47</v>
      </c>
      <c r="G1061" s="11">
        <v>4555372</v>
      </c>
      <c r="H1061" s="44" t="s">
        <v>638</v>
      </c>
      <c r="I1061" s="44" t="s">
        <v>639</v>
      </c>
      <c r="J1061" s="44" t="s">
        <v>35</v>
      </c>
      <c r="K1061" s="44"/>
      <c r="L1061" s="11">
        <v>114</v>
      </c>
      <c r="M1061" s="44" t="s">
        <v>1076</v>
      </c>
      <c r="N1061" s="57">
        <v>2798309</v>
      </c>
      <c r="O1061" s="57">
        <v>2798309</v>
      </c>
      <c r="P1061" s="47" t="s">
        <v>1481</v>
      </c>
      <c r="Q1061" s="47"/>
      <c r="R1061" s="11"/>
      <c r="S1061" s="11" t="s">
        <v>752</v>
      </c>
      <c r="T1061" s="47" t="s">
        <v>1192</v>
      </c>
      <c r="U1061" s="11" t="s">
        <v>40</v>
      </c>
      <c r="V1061" s="11" t="s">
        <v>41</v>
      </c>
      <c r="W1061" s="11" t="s">
        <v>42</v>
      </c>
      <c r="X1061" s="11">
        <v>2018</v>
      </c>
      <c r="Y1061" s="11">
        <v>3</v>
      </c>
      <c r="Z1061" s="11" t="s">
        <v>687</v>
      </c>
      <c r="AA1061" s="45" t="s">
        <v>640</v>
      </c>
      <c r="AB1061" s="46">
        <v>43136</v>
      </c>
      <c r="AC1061" s="45"/>
      <c r="AD1061" s="47" t="s">
        <v>102</v>
      </c>
      <c r="AE1061" s="47"/>
    </row>
    <row r="1062" spans="1:31" s="58" customFormat="1" ht="13.15" customHeight="1" x14ac:dyDescent="0.25">
      <c r="A1062" s="11">
        <v>2025</v>
      </c>
      <c r="B1062" s="11">
        <v>12</v>
      </c>
      <c r="C1062" s="11">
        <v>12</v>
      </c>
      <c r="D1062" s="11">
        <v>16</v>
      </c>
      <c r="E1062" s="11">
        <v>1</v>
      </c>
      <c r="F1062" s="59">
        <v>47</v>
      </c>
      <c r="G1062" s="11">
        <v>4791486</v>
      </c>
      <c r="H1062" s="44" t="s">
        <v>641</v>
      </c>
      <c r="I1062" s="44" t="s">
        <v>642</v>
      </c>
      <c r="J1062" s="44" t="s">
        <v>35</v>
      </c>
      <c r="K1062" s="44">
        <f>O1062+O1063+O1064+O1065</f>
        <v>7275604</v>
      </c>
      <c r="L1062" s="11">
        <v>111</v>
      </c>
      <c r="M1062" s="44" t="s">
        <v>643</v>
      </c>
      <c r="N1062" s="57">
        <v>2798309</v>
      </c>
      <c r="O1062" s="57">
        <v>2798309</v>
      </c>
      <c r="P1062" s="47" t="s">
        <v>37</v>
      </c>
      <c r="Q1062" s="47"/>
      <c r="R1062" s="11"/>
      <c r="S1062" s="11" t="s">
        <v>752</v>
      </c>
      <c r="T1062" s="47" t="s">
        <v>1286</v>
      </c>
      <c r="U1062" s="11" t="s">
        <v>40</v>
      </c>
      <c r="V1062" s="11" t="s">
        <v>41</v>
      </c>
      <c r="W1062" s="11" t="s">
        <v>42</v>
      </c>
      <c r="X1062" s="11">
        <v>2017</v>
      </c>
      <c r="Y1062" s="11">
        <v>31</v>
      </c>
      <c r="Z1062" s="11" t="s">
        <v>845</v>
      </c>
      <c r="AA1062" s="45" t="s">
        <v>52</v>
      </c>
      <c r="AB1062" s="46">
        <v>42957</v>
      </c>
      <c r="AC1062" s="45"/>
      <c r="AD1062" s="47" t="s">
        <v>102</v>
      </c>
      <c r="AE1062" s="47"/>
    </row>
    <row r="1063" spans="1:31" s="58" customFormat="1" ht="13.15" customHeight="1" x14ac:dyDescent="0.25">
      <c r="A1063" s="11">
        <v>2025</v>
      </c>
      <c r="B1063" s="11">
        <v>12</v>
      </c>
      <c r="C1063" s="11">
        <v>12</v>
      </c>
      <c r="D1063" s="11">
        <v>16</v>
      </c>
      <c r="E1063" s="11">
        <v>1</v>
      </c>
      <c r="F1063" s="59">
        <v>47</v>
      </c>
      <c r="G1063" s="11">
        <v>4791486</v>
      </c>
      <c r="H1063" s="44" t="s">
        <v>641</v>
      </c>
      <c r="I1063" s="44" t="s">
        <v>642</v>
      </c>
      <c r="J1063" s="44" t="s">
        <v>35</v>
      </c>
      <c r="K1063" s="44"/>
      <c r="L1063" s="11">
        <v>133</v>
      </c>
      <c r="M1063" s="44" t="s">
        <v>643</v>
      </c>
      <c r="N1063" s="57">
        <v>839493</v>
      </c>
      <c r="O1063" s="57">
        <v>839493</v>
      </c>
      <c r="P1063" s="47" t="s">
        <v>53</v>
      </c>
      <c r="Q1063" s="47"/>
      <c r="R1063" s="11"/>
      <c r="S1063" s="11" t="s">
        <v>752</v>
      </c>
      <c r="T1063" s="47" t="s">
        <v>1286</v>
      </c>
      <c r="U1063" s="11" t="s">
        <v>40</v>
      </c>
      <c r="V1063" s="11" t="s">
        <v>41</v>
      </c>
      <c r="W1063" s="11" t="s">
        <v>42</v>
      </c>
      <c r="X1063" s="11">
        <v>2017</v>
      </c>
      <c r="Y1063" s="11">
        <v>31</v>
      </c>
      <c r="Z1063" s="11" t="s">
        <v>845</v>
      </c>
      <c r="AA1063" s="45" t="s">
        <v>52</v>
      </c>
      <c r="AB1063" s="46">
        <v>42957</v>
      </c>
      <c r="AC1063" s="45"/>
      <c r="AD1063" s="47" t="s">
        <v>102</v>
      </c>
      <c r="AE1063" s="47"/>
    </row>
    <row r="1064" spans="1:31" s="58" customFormat="1" ht="13.15" customHeight="1" x14ac:dyDescent="0.25">
      <c r="A1064" s="11">
        <v>2025</v>
      </c>
      <c r="B1064" s="11">
        <v>12</v>
      </c>
      <c r="C1064" s="11">
        <v>12</v>
      </c>
      <c r="D1064" s="11">
        <v>16</v>
      </c>
      <c r="E1064" s="11">
        <v>1</v>
      </c>
      <c r="F1064" s="59">
        <v>47</v>
      </c>
      <c r="G1064" s="11">
        <v>4791486</v>
      </c>
      <c r="H1064" s="44" t="s">
        <v>641</v>
      </c>
      <c r="I1064" s="44" t="s">
        <v>642</v>
      </c>
      <c r="J1064" s="44" t="s">
        <v>35</v>
      </c>
      <c r="K1064" s="44"/>
      <c r="L1064" s="11">
        <v>114</v>
      </c>
      <c r="M1064" s="44" t="s">
        <v>643</v>
      </c>
      <c r="N1064" s="57">
        <v>2798309</v>
      </c>
      <c r="O1064" s="57">
        <v>2798309</v>
      </c>
      <c r="P1064" s="47" t="s">
        <v>1481</v>
      </c>
      <c r="Q1064" s="47"/>
      <c r="R1064" s="11"/>
      <c r="S1064" s="11" t="s">
        <v>752</v>
      </c>
      <c r="T1064" s="47" t="s">
        <v>1286</v>
      </c>
      <c r="U1064" s="11" t="s">
        <v>40</v>
      </c>
      <c r="V1064" s="11" t="s">
        <v>41</v>
      </c>
      <c r="W1064" s="11" t="s">
        <v>42</v>
      </c>
      <c r="X1064" s="11">
        <v>2017</v>
      </c>
      <c r="Y1064" s="11">
        <v>31</v>
      </c>
      <c r="Z1064" s="11" t="s">
        <v>845</v>
      </c>
      <c r="AA1064" s="45" t="s">
        <v>52</v>
      </c>
      <c r="AB1064" s="46">
        <v>42957</v>
      </c>
      <c r="AC1064" s="45"/>
      <c r="AD1064" s="47" t="s">
        <v>102</v>
      </c>
      <c r="AE1064" s="47"/>
    </row>
    <row r="1065" spans="1:31" s="58" customFormat="1" ht="13.15" customHeight="1" x14ac:dyDescent="0.25">
      <c r="A1065" s="11">
        <v>2025</v>
      </c>
      <c r="B1065" s="11">
        <v>12</v>
      </c>
      <c r="C1065" s="11">
        <v>12</v>
      </c>
      <c r="D1065" s="11">
        <v>16</v>
      </c>
      <c r="E1065" s="11">
        <v>1</v>
      </c>
      <c r="F1065" s="59">
        <v>47</v>
      </c>
      <c r="G1065" s="11">
        <v>4791486</v>
      </c>
      <c r="H1065" s="44" t="s">
        <v>641</v>
      </c>
      <c r="I1065" s="44" t="s">
        <v>642</v>
      </c>
      <c r="J1065" s="44" t="s">
        <v>35</v>
      </c>
      <c r="K1065" s="44"/>
      <c r="L1065" s="11">
        <v>133</v>
      </c>
      <c r="M1065" s="44" t="s">
        <v>643</v>
      </c>
      <c r="N1065" s="57">
        <v>839493</v>
      </c>
      <c r="O1065" s="57">
        <v>839493</v>
      </c>
      <c r="P1065" s="47" t="s">
        <v>1483</v>
      </c>
      <c r="Q1065" s="47"/>
      <c r="R1065" s="11"/>
      <c r="S1065" s="11" t="s">
        <v>752</v>
      </c>
      <c r="T1065" s="47" t="s">
        <v>1286</v>
      </c>
      <c r="U1065" s="11" t="s">
        <v>40</v>
      </c>
      <c r="V1065" s="11" t="s">
        <v>41</v>
      </c>
      <c r="W1065" s="11" t="s">
        <v>42</v>
      </c>
      <c r="X1065" s="11">
        <v>2017</v>
      </c>
      <c r="Y1065" s="11">
        <v>31</v>
      </c>
      <c r="Z1065" s="11" t="s">
        <v>845</v>
      </c>
      <c r="AA1065" s="45" t="s">
        <v>52</v>
      </c>
      <c r="AB1065" s="46">
        <v>42957</v>
      </c>
      <c r="AC1065" s="45"/>
      <c r="AD1065" s="47" t="s">
        <v>102</v>
      </c>
      <c r="AE1065" s="47"/>
    </row>
    <row r="1066" spans="1:31" s="58" customFormat="1" ht="13.15" customHeight="1" x14ac:dyDescent="0.25">
      <c r="A1066" s="11">
        <v>2025</v>
      </c>
      <c r="B1066" s="11">
        <v>12</v>
      </c>
      <c r="C1066" s="11">
        <v>12</v>
      </c>
      <c r="D1066" s="11">
        <v>16</v>
      </c>
      <c r="E1066" s="11">
        <v>1</v>
      </c>
      <c r="F1066" s="59">
        <v>47</v>
      </c>
      <c r="G1066" s="11">
        <v>4881750</v>
      </c>
      <c r="H1066" s="44" t="s">
        <v>644</v>
      </c>
      <c r="I1066" s="44" t="s">
        <v>645</v>
      </c>
      <c r="J1066" s="44" t="s">
        <v>35</v>
      </c>
      <c r="K1066" s="44">
        <f>O1066+O1067+O1068+O1069+O1070+O1071+O1072+O1073</f>
        <v>19804900</v>
      </c>
      <c r="L1066" s="11">
        <v>111</v>
      </c>
      <c r="M1066" s="44" t="s">
        <v>1076</v>
      </c>
      <c r="N1066" s="57">
        <v>2798309</v>
      </c>
      <c r="O1066" s="57">
        <v>2798309</v>
      </c>
      <c r="P1066" s="47" t="s">
        <v>37</v>
      </c>
      <c r="Q1066" s="47"/>
      <c r="R1066" s="11"/>
      <c r="S1066" s="11" t="s">
        <v>752</v>
      </c>
      <c r="T1066" s="47" t="s">
        <v>646</v>
      </c>
      <c r="U1066" s="11" t="s">
        <v>40</v>
      </c>
      <c r="V1066" s="11" t="s">
        <v>41</v>
      </c>
      <c r="W1066" s="11" t="s">
        <v>42</v>
      </c>
      <c r="X1066" s="11">
        <v>2016</v>
      </c>
      <c r="Y1066" s="11">
        <v>4</v>
      </c>
      <c r="Z1066" s="11" t="s">
        <v>43</v>
      </c>
      <c r="AA1066" s="45" t="s">
        <v>647</v>
      </c>
      <c r="AB1066" s="46">
        <v>42430</v>
      </c>
      <c r="AC1066" s="45"/>
      <c r="AD1066" s="47" t="s">
        <v>102</v>
      </c>
      <c r="AE1066" s="47"/>
    </row>
    <row r="1067" spans="1:31" s="58" customFormat="1" ht="13.15" customHeight="1" x14ac:dyDescent="0.25">
      <c r="A1067" s="11">
        <v>2025</v>
      </c>
      <c r="B1067" s="11">
        <v>12</v>
      </c>
      <c r="C1067" s="11">
        <v>12</v>
      </c>
      <c r="D1067" s="11">
        <v>16</v>
      </c>
      <c r="E1067" s="11">
        <v>1</v>
      </c>
      <c r="F1067" s="59">
        <v>47</v>
      </c>
      <c r="G1067" s="11">
        <v>4881750</v>
      </c>
      <c r="H1067" s="44" t="s">
        <v>644</v>
      </c>
      <c r="I1067" s="44" t="s">
        <v>645</v>
      </c>
      <c r="J1067" s="44" t="s">
        <v>35</v>
      </c>
      <c r="K1067" s="44"/>
      <c r="L1067" s="11">
        <v>133</v>
      </c>
      <c r="M1067" s="44" t="s">
        <v>1076</v>
      </c>
      <c r="N1067" s="44">
        <v>2190000</v>
      </c>
      <c r="O1067" s="44">
        <v>2190000</v>
      </c>
      <c r="P1067" s="47" t="s">
        <v>53</v>
      </c>
      <c r="Q1067" s="47"/>
      <c r="R1067" s="11"/>
      <c r="S1067" s="11" t="s">
        <v>752</v>
      </c>
      <c r="T1067" s="47" t="s">
        <v>646</v>
      </c>
      <c r="U1067" s="11" t="s">
        <v>40</v>
      </c>
      <c r="V1067" s="11" t="s">
        <v>41</v>
      </c>
      <c r="W1067" s="11" t="s">
        <v>42</v>
      </c>
      <c r="X1067" s="11">
        <v>2016</v>
      </c>
      <c r="Y1067" s="11">
        <v>4</v>
      </c>
      <c r="Z1067" s="11" t="s">
        <v>43</v>
      </c>
      <c r="AA1067" s="45" t="s">
        <v>647</v>
      </c>
      <c r="AB1067" s="46">
        <v>42430</v>
      </c>
      <c r="AC1067" s="45"/>
      <c r="AD1067" s="47" t="s">
        <v>102</v>
      </c>
      <c r="AE1067" s="47"/>
    </row>
    <row r="1068" spans="1:31" s="58" customFormat="1" ht="13.15" customHeight="1" x14ac:dyDescent="0.25">
      <c r="A1068" s="11">
        <v>2025</v>
      </c>
      <c r="B1068" s="11">
        <v>12</v>
      </c>
      <c r="C1068" s="11">
        <v>12</v>
      </c>
      <c r="D1068" s="11">
        <v>16</v>
      </c>
      <c r="E1068" s="11">
        <v>1</v>
      </c>
      <c r="F1068" s="59">
        <v>47</v>
      </c>
      <c r="G1068" s="11">
        <v>4881750</v>
      </c>
      <c r="H1068" s="44" t="s">
        <v>644</v>
      </c>
      <c r="I1068" s="44" t="s">
        <v>645</v>
      </c>
      <c r="J1068" s="44" t="s">
        <v>35</v>
      </c>
      <c r="K1068" s="44"/>
      <c r="L1068" s="11">
        <v>199</v>
      </c>
      <c r="M1068" s="44" t="s">
        <v>1076</v>
      </c>
      <c r="N1068" s="57">
        <v>4501691</v>
      </c>
      <c r="O1068" s="57">
        <v>4501691</v>
      </c>
      <c r="P1068" s="47" t="s">
        <v>118</v>
      </c>
      <c r="Q1068" s="47"/>
      <c r="R1068" s="11"/>
      <c r="S1068" s="11" t="s">
        <v>752</v>
      </c>
      <c r="T1068" s="47" t="s">
        <v>646</v>
      </c>
      <c r="U1068" s="11" t="s">
        <v>40</v>
      </c>
      <c r="V1068" s="11" t="s">
        <v>41</v>
      </c>
      <c r="W1068" s="11" t="s">
        <v>42</v>
      </c>
      <c r="X1068" s="11">
        <v>2016</v>
      </c>
      <c r="Y1068" s="11">
        <v>4</v>
      </c>
      <c r="Z1068" s="11" t="s">
        <v>43</v>
      </c>
      <c r="AA1068" s="45" t="s">
        <v>647</v>
      </c>
      <c r="AB1068" s="46">
        <v>42430</v>
      </c>
      <c r="AC1068" s="45"/>
      <c r="AD1068" s="47" t="s">
        <v>102</v>
      </c>
      <c r="AE1068" s="47"/>
    </row>
    <row r="1069" spans="1:31" s="58" customFormat="1" ht="13.15" customHeight="1" x14ac:dyDescent="0.25">
      <c r="A1069" s="11">
        <v>2025</v>
      </c>
      <c r="B1069" s="11">
        <v>12</v>
      </c>
      <c r="C1069" s="11">
        <v>12</v>
      </c>
      <c r="D1069" s="11">
        <v>16</v>
      </c>
      <c r="E1069" s="11">
        <v>1</v>
      </c>
      <c r="F1069" s="59">
        <v>47</v>
      </c>
      <c r="G1069" s="11">
        <v>4881750</v>
      </c>
      <c r="H1069" s="44" t="s">
        <v>644</v>
      </c>
      <c r="I1069" s="44" t="s">
        <v>645</v>
      </c>
      <c r="J1069" s="44" t="s">
        <v>35</v>
      </c>
      <c r="K1069" s="44"/>
      <c r="L1069" s="11">
        <v>114</v>
      </c>
      <c r="M1069" s="44" t="s">
        <v>1076</v>
      </c>
      <c r="N1069" s="57">
        <v>2798309</v>
      </c>
      <c r="O1069" s="57">
        <v>2798309</v>
      </c>
      <c r="P1069" s="47" t="s">
        <v>1481</v>
      </c>
      <c r="Q1069" s="47"/>
      <c r="R1069" s="11"/>
      <c r="S1069" s="11" t="s">
        <v>752</v>
      </c>
      <c r="T1069" s="47" t="s">
        <v>646</v>
      </c>
      <c r="U1069" s="11" t="s">
        <v>40</v>
      </c>
      <c r="V1069" s="11" t="s">
        <v>41</v>
      </c>
      <c r="W1069" s="11" t="s">
        <v>42</v>
      </c>
      <c r="X1069" s="11">
        <v>2016</v>
      </c>
      <c r="Y1069" s="11">
        <v>4</v>
      </c>
      <c r="Z1069" s="11" t="s">
        <v>43</v>
      </c>
      <c r="AA1069" s="45" t="s">
        <v>647</v>
      </c>
      <c r="AB1069" s="46">
        <v>42430</v>
      </c>
      <c r="AC1069" s="45"/>
      <c r="AD1069" s="47" t="s">
        <v>102</v>
      </c>
      <c r="AE1069" s="47"/>
    </row>
    <row r="1070" spans="1:31" s="58" customFormat="1" ht="13.15" customHeight="1" x14ac:dyDescent="0.25">
      <c r="A1070" s="11">
        <v>2025</v>
      </c>
      <c r="B1070" s="11">
        <v>12</v>
      </c>
      <c r="C1070" s="11">
        <v>12</v>
      </c>
      <c r="D1070" s="11">
        <v>16</v>
      </c>
      <c r="E1070" s="11">
        <v>1</v>
      </c>
      <c r="F1070" s="59">
        <v>47</v>
      </c>
      <c r="G1070" s="11">
        <v>4881750</v>
      </c>
      <c r="H1070" s="44" t="s">
        <v>644</v>
      </c>
      <c r="I1070" s="44" t="s">
        <v>645</v>
      </c>
      <c r="J1070" s="44" t="s">
        <v>35</v>
      </c>
      <c r="K1070" s="44"/>
      <c r="L1070" s="11">
        <v>133</v>
      </c>
      <c r="M1070" s="44" t="s">
        <v>1076</v>
      </c>
      <c r="N1070" s="44">
        <v>2190000</v>
      </c>
      <c r="O1070" s="44">
        <v>2190000</v>
      </c>
      <c r="P1070" s="47" t="s">
        <v>1483</v>
      </c>
      <c r="Q1070" s="47"/>
      <c r="R1070" s="11"/>
      <c r="S1070" s="11" t="s">
        <v>752</v>
      </c>
      <c r="T1070" s="47" t="s">
        <v>646</v>
      </c>
      <c r="U1070" s="11" t="s">
        <v>40</v>
      </c>
      <c r="V1070" s="11" t="s">
        <v>41</v>
      </c>
      <c r="W1070" s="11" t="s">
        <v>42</v>
      </c>
      <c r="X1070" s="11">
        <v>2016</v>
      </c>
      <c r="Y1070" s="11">
        <v>4</v>
      </c>
      <c r="Z1070" s="11" t="s">
        <v>43</v>
      </c>
      <c r="AA1070" s="45" t="s">
        <v>647</v>
      </c>
      <c r="AB1070" s="46">
        <v>42430</v>
      </c>
      <c r="AC1070" s="45"/>
      <c r="AD1070" s="47" t="s">
        <v>102</v>
      </c>
      <c r="AE1070" s="47"/>
    </row>
    <row r="1071" spans="1:31" s="58" customFormat="1" ht="13.15" customHeight="1" x14ac:dyDescent="0.25">
      <c r="A1071" s="11">
        <v>2025</v>
      </c>
      <c r="B1071" s="11">
        <v>12</v>
      </c>
      <c r="C1071" s="11">
        <v>12</v>
      </c>
      <c r="D1071" s="11">
        <v>16</v>
      </c>
      <c r="E1071" s="11">
        <v>1</v>
      </c>
      <c r="F1071" s="59">
        <v>47</v>
      </c>
      <c r="G1071" s="11">
        <v>4881750</v>
      </c>
      <c r="H1071" s="44" t="s">
        <v>644</v>
      </c>
      <c r="I1071" s="44" t="s">
        <v>645</v>
      </c>
      <c r="J1071" s="44" t="s">
        <v>35</v>
      </c>
      <c r="K1071" s="44"/>
      <c r="L1071" s="11">
        <v>199</v>
      </c>
      <c r="M1071" s="44" t="s">
        <v>1076</v>
      </c>
      <c r="N1071" s="57">
        <v>4501691</v>
      </c>
      <c r="O1071" s="57">
        <v>4501691</v>
      </c>
      <c r="P1071" s="47" t="s">
        <v>1484</v>
      </c>
      <c r="Q1071" s="47"/>
      <c r="R1071" s="11"/>
      <c r="S1071" s="11" t="s">
        <v>752</v>
      </c>
      <c r="T1071" s="47" t="s">
        <v>646</v>
      </c>
      <c r="U1071" s="11" t="s">
        <v>40</v>
      </c>
      <c r="V1071" s="11" t="s">
        <v>41</v>
      </c>
      <c r="W1071" s="11" t="s">
        <v>42</v>
      </c>
      <c r="X1071" s="11">
        <v>2016</v>
      </c>
      <c r="Y1071" s="11">
        <v>4</v>
      </c>
      <c r="Z1071" s="11" t="s">
        <v>43</v>
      </c>
      <c r="AA1071" s="45" t="s">
        <v>647</v>
      </c>
      <c r="AB1071" s="46">
        <v>42430</v>
      </c>
      <c r="AC1071" s="45"/>
      <c r="AD1071" s="47" t="s">
        <v>102</v>
      </c>
      <c r="AE1071" s="47"/>
    </row>
    <row r="1072" spans="1:31" s="58" customFormat="1" ht="13.15" customHeight="1" x14ac:dyDescent="0.25">
      <c r="A1072" s="11">
        <v>2025</v>
      </c>
      <c r="B1072" s="11">
        <v>12</v>
      </c>
      <c r="C1072" s="11">
        <v>12</v>
      </c>
      <c r="D1072" s="11">
        <v>16</v>
      </c>
      <c r="E1072" s="11">
        <v>1</v>
      </c>
      <c r="F1072" s="59">
        <v>47</v>
      </c>
      <c r="G1072" s="11">
        <v>4881750</v>
      </c>
      <c r="H1072" s="44" t="s">
        <v>644</v>
      </c>
      <c r="I1072" s="44" t="s">
        <v>645</v>
      </c>
      <c r="J1072" s="44" t="s">
        <v>35</v>
      </c>
      <c r="K1072" s="44"/>
      <c r="L1072" s="11">
        <v>123</v>
      </c>
      <c r="M1072" s="44" t="s">
        <v>1076</v>
      </c>
      <c r="N1072" s="44">
        <v>525600</v>
      </c>
      <c r="O1072" s="44">
        <v>525600</v>
      </c>
      <c r="P1072" s="47" t="s">
        <v>1485</v>
      </c>
      <c r="Q1072" s="47"/>
      <c r="R1072" s="11"/>
      <c r="S1072" s="11" t="s">
        <v>752</v>
      </c>
      <c r="T1072" s="47" t="s">
        <v>646</v>
      </c>
      <c r="U1072" s="11" t="s">
        <v>40</v>
      </c>
      <c r="V1072" s="11" t="s">
        <v>41</v>
      </c>
      <c r="W1072" s="11" t="s">
        <v>42</v>
      </c>
      <c r="X1072" s="11">
        <v>2016</v>
      </c>
      <c r="Y1072" s="11">
        <v>4</v>
      </c>
      <c r="Z1072" s="11" t="s">
        <v>43</v>
      </c>
      <c r="AA1072" s="45" t="s">
        <v>647</v>
      </c>
      <c r="AB1072" s="46">
        <v>42430</v>
      </c>
      <c r="AC1072" s="45"/>
      <c r="AD1072" s="47" t="s">
        <v>102</v>
      </c>
      <c r="AE1072" s="47"/>
    </row>
    <row r="1073" spans="1:31" s="58" customFormat="1" ht="13.15" customHeight="1" x14ac:dyDescent="0.25">
      <c r="A1073" s="11">
        <v>2025</v>
      </c>
      <c r="B1073" s="11">
        <v>12</v>
      </c>
      <c r="C1073" s="11">
        <v>12</v>
      </c>
      <c r="D1073" s="11">
        <v>16</v>
      </c>
      <c r="E1073" s="11">
        <v>1</v>
      </c>
      <c r="F1073" s="59">
        <v>47</v>
      </c>
      <c r="G1073" s="11">
        <v>4881750</v>
      </c>
      <c r="H1073" s="44" t="s">
        <v>644</v>
      </c>
      <c r="I1073" s="44" t="s">
        <v>645</v>
      </c>
      <c r="J1073" s="44" t="s">
        <v>35</v>
      </c>
      <c r="K1073" s="44"/>
      <c r="L1073" s="11">
        <v>123</v>
      </c>
      <c r="M1073" s="44" t="s">
        <v>1076</v>
      </c>
      <c r="N1073" s="44">
        <v>299300</v>
      </c>
      <c r="O1073" s="44">
        <v>299300</v>
      </c>
      <c r="P1073" s="47" t="s">
        <v>1499</v>
      </c>
      <c r="Q1073" s="47"/>
      <c r="R1073" s="11"/>
      <c r="S1073" s="11" t="s">
        <v>752</v>
      </c>
      <c r="T1073" s="47" t="s">
        <v>646</v>
      </c>
      <c r="U1073" s="11" t="s">
        <v>40</v>
      </c>
      <c r="V1073" s="11" t="s">
        <v>41</v>
      </c>
      <c r="W1073" s="11" t="s">
        <v>42</v>
      </c>
      <c r="X1073" s="11">
        <v>2016</v>
      </c>
      <c r="Y1073" s="11">
        <v>4</v>
      </c>
      <c r="Z1073" s="11" t="s">
        <v>43</v>
      </c>
      <c r="AA1073" s="45" t="s">
        <v>647</v>
      </c>
      <c r="AB1073" s="46">
        <v>42430</v>
      </c>
      <c r="AC1073" s="45"/>
      <c r="AD1073" s="47" t="s">
        <v>102</v>
      </c>
      <c r="AE1073" s="47"/>
    </row>
    <row r="1074" spans="1:31" s="58" customFormat="1" ht="13.15" customHeight="1" x14ac:dyDescent="0.25">
      <c r="A1074" s="11">
        <v>2025</v>
      </c>
      <c r="B1074" s="11">
        <v>12</v>
      </c>
      <c r="C1074" s="11">
        <v>12</v>
      </c>
      <c r="D1074" s="11">
        <v>16</v>
      </c>
      <c r="E1074" s="11">
        <v>1</v>
      </c>
      <c r="F1074" s="59">
        <v>47</v>
      </c>
      <c r="G1074" s="11">
        <v>4976319</v>
      </c>
      <c r="H1074" s="44" t="s">
        <v>648</v>
      </c>
      <c r="I1074" s="44" t="s">
        <v>649</v>
      </c>
      <c r="J1074" s="44" t="s">
        <v>35</v>
      </c>
      <c r="K1074" s="44">
        <f>O1074+O1075</f>
        <v>5596618</v>
      </c>
      <c r="L1074" s="11">
        <v>111</v>
      </c>
      <c r="M1074" s="44" t="s">
        <v>1076</v>
      </c>
      <c r="N1074" s="57">
        <v>2798309</v>
      </c>
      <c r="O1074" s="57">
        <v>2798309</v>
      </c>
      <c r="P1074" s="47" t="s">
        <v>37</v>
      </c>
      <c r="Q1074" s="47"/>
      <c r="R1074" s="11"/>
      <c r="S1074" s="11" t="s">
        <v>752</v>
      </c>
      <c r="T1074" s="47" t="s">
        <v>1278</v>
      </c>
      <c r="U1074" s="11" t="s">
        <v>40</v>
      </c>
      <c r="V1074" s="11" t="s">
        <v>185</v>
      </c>
      <c r="W1074" s="11">
        <v>2</v>
      </c>
      <c r="X1074" s="11">
        <v>2014</v>
      </c>
      <c r="Y1074" s="11">
        <v>1</v>
      </c>
      <c r="Z1074" s="11" t="s">
        <v>687</v>
      </c>
      <c r="AA1074" s="45" t="s">
        <v>650</v>
      </c>
      <c r="AB1074" s="46">
        <v>42794</v>
      </c>
      <c r="AC1074" s="45"/>
      <c r="AD1074" s="47" t="s">
        <v>102</v>
      </c>
      <c r="AE1074" s="47"/>
    </row>
    <row r="1075" spans="1:31" s="58" customFormat="1" ht="13.15" customHeight="1" x14ac:dyDescent="0.25">
      <c r="A1075" s="11">
        <v>2025</v>
      </c>
      <c r="B1075" s="11">
        <v>12</v>
      </c>
      <c r="C1075" s="11">
        <v>12</v>
      </c>
      <c r="D1075" s="11">
        <v>16</v>
      </c>
      <c r="E1075" s="11">
        <v>1</v>
      </c>
      <c r="F1075" s="59">
        <v>47</v>
      </c>
      <c r="G1075" s="11">
        <v>4976319</v>
      </c>
      <c r="H1075" s="44" t="s">
        <v>648</v>
      </c>
      <c r="I1075" s="44" t="s">
        <v>649</v>
      </c>
      <c r="J1075" s="44" t="s">
        <v>35</v>
      </c>
      <c r="K1075" s="44"/>
      <c r="L1075" s="11">
        <v>114</v>
      </c>
      <c r="M1075" s="44" t="s">
        <v>1076</v>
      </c>
      <c r="N1075" s="57">
        <v>2798309</v>
      </c>
      <c r="O1075" s="57">
        <v>2798309</v>
      </c>
      <c r="P1075" s="47" t="s">
        <v>1481</v>
      </c>
      <c r="Q1075" s="47"/>
      <c r="R1075" s="11"/>
      <c r="S1075" s="11" t="s">
        <v>752</v>
      </c>
      <c r="T1075" s="47" t="s">
        <v>1278</v>
      </c>
      <c r="U1075" s="11" t="s">
        <v>40</v>
      </c>
      <c r="V1075" s="11" t="s">
        <v>185</v>
      </c>
      <c r="W1075" s="11">
        <v>2</v>
      </c>
      <c r="X1075" s="11">
        <v>2014</v>
      </c>
      <c r="Y1075" s="11">
        <v>1</v>
      </c>
      <c r="Z1075" s="11" t="s">
        <v>687</v>
      </c>
      <c r="AA1075" s="45" t="s">
        <v>650</v>
      </c>
      <c r="AB1075" s="46">
        <v>42794</v>
      </c>
      <c r="AC1075" s="45"/>
      <c r="AD1075" s="47" t="s">
        <v>102</v>
      </c>
      <c r="AE1075" s="47"/>
    </row>
    <row r="1076" spans="1:31" s="58" customFormat="1" ht="15" customHeight="1" x14ac:dyDescent="0.25">
      <c r="A1076" s="11">
        <v>2025</v>
      </c>
      <c r="B1076" s="11">
        <v>12</v>
      </c>
      <c r="C1076" s="11">
        <v>12</v>
      </c>
      <c r="D1076" s="11">
        <v>16</v>
      </c>
      <c r="E1076" s="11">
        <v>1</v>
      </c>
      <c r="F1076" s="59">
        <v>49</v>
      </c>
      <c r="G1076" s="11">
        <v>4867004</v>
      </c>
      <c r="H1076" s="44" t="s">
        <v>651</v>
      </c>
      <c r="I1076" s="44" t="s">
        <v>652</v>
      </c>
      <c r="J1076" s="44" t="s">
        <v>35</v>
      </c>
      <c r="K1076" s="44">
        <f>O1076+O1077+O1078+O1079</f>
        <v>10600000</v>
      </c>
      <c r="L1076" s="11">
        <v>111</v>
      </c>
      <c r="M1076" s="44" t="s">
        <v>531</v>
      </c>
      <c r="N1076" s="44">
        <v>4300000</v>
      </c>
      <c r="O1076" s="44">
        <v>4300000</v>
      </c>
      <c r="P1076" s="47" t="s">
        <v>37</v>
      </c>
      <c r="Q1076" s="47"/>
      <c r="R1076" s="11"/>
      <c r="S1076" s="11" t="s">
        <v>263</v>
      </c>
      <c r="T1076" s="47" t="s">
        <v>1063</v>
      </c>
      <c r="U1076" s="11" t="s">
        <v>40</v>
      </c>
      <c r="V1076" s="11" t="s">
        <v>41</v>
      </c>
      <c r="W1076" s="11"/>
      <c r="X1076" s="11">
        <v>2009</v>
      </c>
      <c r="Y1076" s="11">
        <v>31</v>
      </c>
      <c r="Z1076" s="11" t="s">
        <v>845</v>
      </c>
      <c r="AA1076" s="45" t="s">
        <v>653</v>
      </c>
      <c r="AB1076" s="46">
        <v>40157</v>
      </c>
      <c r="AC1076" s="45"/>
      <c r="AD1076" s="47" t="s">
        <v>102</v>
      </c>
      <c r="AE1076" s="47"/>
    </row>
    <row r="1077" spans="1:31" s="58" customFormat="1" ht="15" customHeight="1" x14ac:dyDescent="0.25">
      <c r="A1077" s="11">
        <v>2025</v>
      </c>
      <c r="B1077" s="11">
        <v>12</v>
      </c>
      <c r="C1077" s="11">
        <v>12</v>
      </c>
      <c r="D1077" s="11">
        <v>16</v>
      </c>
      <c r="E1077" s="11">
        <v>1</v>
      </c>
      <c r="F1077" s="59">
        <v>49</v>
      </c>
      <c r="G1077" s="11">
        <v>4867004</v>
      </c>
      <c r="H1077" s="44" t="s">
        <v>651</v>
      </c>
      <c r="I1077" s="44" t="s">
        <v>652</v>
      </c>
      <c r="J1077" s="44" t="s">
        <v>35</v>
      </c>
      <c r="K1077" s="44"/>
      <c r="L1077" s="11">
        <v>133</v>
      </c>
      <c r="M1077" s="44" t="s">
        <v>531</v>
      </c>
      <c r="N1077" s="44">
        <v>1000000</v>
      </c>
      <c r="O1077" s="44">
        <v>1000000</v>
      </c>
      <c r="P1077" s="47" t="s">
        <v>53</v>
      </c>
      <c r="Q1077" s="47"/>
      <c r="R1077" s="11"/>
      <c r="S1077" s="11" t="s">
        <v>263</v>
      </c>
      <c r="T1077" s="47" t="s">
        <v>1063</v>
      </c>
      <c r="U1077" s="11" t="s">
        <v>40</v>
      </c>
      <c r="V1077" s="11" t="s">
        <v>41</v>
      </c>
      <c r="W1077" s="11"/>
      <c r="X1077" s="11">
        <v>2009</v>
      </c>
      <c r="Y1077" s="11">
        <v>31</v>
      </c>
      <c r="Z1077" s="11" t="s">
        <v>845</v>
      </c>
      <c r="AA1077" s="45" t="s">
        <v>653</v>
      </c>
      <c r="AB1077" s="46">
        <v>40157</v>
      </c>
      <c r="AC1077" s="45"/>
      <c r="AD1077" s="47" t="s">
        <v>102</v>
      </c>
      <c r="AE1077" s="47"/>
    </row>
    <row r="1078" spans="1:31" s="58" customFormat="1" ht="15" customHeight="1" x14ac:dyDescent="0.25">
      <c r="A1078" s="11">
        <v>2025</v>
      </c>
      <c r="B1078" s="11">
        <v>12</v>
      </c>
      <c r="C1078" s="11">
        <v>12</v>
      </c>
      <c r="D1078" s="11">
        <v>16</v>
      </c>
      <c r="E1078" s="11">
        <v>1</v>
      </c>
      <c r="F1078" s="59">
        <v>49</v>
      </c>
      <c r="G1078" s="11">
        <v>4867004</v>
      </c>
      <c r="H1078" s="44" t="s">
        <v>651</v>
      </c>
      <c r="I1078" s="44" t="s">
        <v>652</v>
      </c>
      <c r="J1078" s="44" t="s">
        <v>35</v>
      </c>
      <c r="K1078" s="44"/>
      <c r="L1078" s="11">
        <v>114</v>
      </c>
      <c r="M1078" s="44" t="s">
        <v>531</v>
      </c>
      <c r="N1078" s="44">
        <v>4300000</v>
      </c>
      <c r="O1078" s="44">
        <v>4300000</v>
      </c>
      <c r="P1078" s="47" t="s">
        <v>1481</v>
      </c>
      <c r="Q1078" s="47"/>
      <c r="R1078" s="11"/>
      <c r="S1078" s="11" t="s">
        <v>263</v>
      </c>
      <c r="T1078" s="47" t="s">
        <v>1063</v>
      </c>
      <c r="U1078" s="11" t="s">
        <v>40</v>
      </c>
      <c r="V1078" s="11" t="s">
        <v>41</v>
      </c>
      <c r="W1078" s="11"/>
      <c r="X1078" s="11">
        <v>2009</v>
      </c>
      <c r="Y1078" s="11">
        <v>31</v>
      </c>
      <c r="Z1078" s="11" t="s">
        <v>845</v>
      </c>
      <c r="AA1078" s="45" t="s">
        <v>653</v>
      </c>
      <c r="AB1078" s="46">
        <v>40157</v>
      </c>
      <c r="AC1078" s="45"/>
      <c r="AD1078" s="47" t="s">
        <v>102</v>
      </c>
      <c r="AE1078" s="47"/>
    </row>
    <row r="1079" spans="1:31" s="58" customFormat="1" ht="15" customHeight="1" x14ac:dyDescent="0.25">
      <c r="A1079" s="11">
        <v>2025</v>
      </c>
      <c r="B1079" s="11">
        <v>12</v>
      </c>
      <c r="C1079" s="11">
        <v>12</v>
      </c>
      <c r="D1079" s="11">
        <v>16</v>
      </c>
      <c r="E1079" s="11">
        <v>1</v>
      </c>
      <c r="F1079" s="59">
        <v>49</v>
      </c>
      <c r="G1079" s="11">
        <v>4867004</v>
      </c>
      <c r="H1079" s="44" t="s">
        <v>651</v>
      </c>
      <c r="I1079" s="44" t="s">
        <v>652</v>
      </c>
      <c r="J1079" s="44" t="s">
        <v>35</v>
      </c>
      <c r="K1079" s="44"/>
      <c r="L1079" s="11">
        <v>133</v>
      </c>
      <c r="M1079" s="44" t="s">
        <v>531</v>
      </c>
      <c r="N1079" s="44">
        <v>1000000</v>
      </c>
      <c r="O1079" s="44">
        <v>1000000</v>
      </c>
      <c r="P1079" s="47" t="s">
        <v>1483</v>
      </c>
      <c r="Q1079" s="47"/>
      <c r="R1079" s="11"/>
      <c r="S1079" s="11" t="s">
        <v>263</v>
      </c>
      <c r="T1079" s="47" t="s">
        <v>1063</v>
      </c>
      <c r="U1079" s="11" t="s">
        <v>40</v>
      </c>
      <c r="V1079" s="11" t="s">
        <v>41</v>
      </c>
      <c r="W1079" s="11"/>
      <c r="X1079" s="11">
        <v>2009</v>
      </c>
      <c r="Y1079" s="11">
        <v>31</v>
      </c>
      <c r="Z1079" s="11" t="s">
        <v>845</v>
      </c>
      <c r="AA1079" s="45" t="s">
        <v>653</v>
      </c>
      <c r="AB1079" s="46">
        <v>40157</v>
      </c>
      <c r="AC1079" s="45"/>
      <c r="AD1079" s="47" t="s">
        <v>102</v>
      </c>
      <c r="AE1079" s="47"/>
    </row>
    <row r="1080" spans="1:31" s="58" customFormat="1" ht="13.15" customHeight="1" x14ac:dyDescent="0.25">
      <c r="A1080" s="11">
        <v>2025</v>
      </c>
      <c r="B1080" s="11">
        <v>12</v>
      </c>
      <c r="C1080" s="11">
        <v>12</v>
      </c>
      <c r="D1080" s="11">
        <v>16</v>
      </c>
      <c r="E1080" s="11">
        <v>1</v>
      </c>
      <c r="F1080" s="59">
        <v>50</v>
      </c>
      <c r="G1080" s="11">
        <v>2106773</v>
      </c>
      <c r="H1080" s="44" t="s">
        <v>654</v>
      </c>
      <c r="I1080" s="44" t="s">
        <v>655</v>
      </c>
      <c r="J1080" s="44" t="s">
        <v>35</v>
      </c>
      <c r="K1080" s="44">
        <f>O1080+O1081</f>
        <v>5596618</v>
      </c>
      <c r="L1080" s="11">
        <v>111</v>
      </c>
      <c r="M1080" s="44" t="s">
        <v>1080</v>
      </c>
      <c r="N1080" s="57">
        <v>2798309</v>
      </c>
      <c r="O1080" s="57">
        <v>2798309</v>
      </c>
      <c r="P1080" s="47" t="s">
        <v>37</v>
      </c>
      <c r="Q1080" s="47"/>
      <c r="R1080" s="11"/>
      <c r="S1080" s="11" t="s">
        <v>1073</v>
      </c>
      <c r="T1080" s="47" t="s">
        <v>1280</v>
      </c>
      <c r="U1080" s="11" t="s">
        <v>40</v>
      </c>
      <c r="V1080" s="11" t="s">
        <v>41</v>
      </c>
      <c r="W1080" s="11"/>
      <c r="X1080" s="11">
        <v>2009</v>
      </c>
      <c r="Y1080" s="11">
        <v>31</v>
      </c>
      <c r="Z1080" s="11" t="s">
        <v>845</v>
      </c>
      <c r="AA1080" s="45" t="s">
        <v>656</v>
      </c>
      <c r="AB1080" s="46">
        <v>39939</v>
      </c>
      <c r="AC1080" s="45"/>
      <c r="AD1080" s="47" t="s">
        <v>102</v>
      </c>
      <c r="AE1080" s="47"/>
    </row>
    <row r="1081" spans="1:31" s="58" customFormat="1" ht="13.15" customHeight="1" x14ac:dyDescent="0.25">
      <c r="A1081" s="11">
        <v>2025</v>
      </c>
      <c r="B1081" s="11">
        <v>12</v>
      </c>
      <c r="C1081" s="11">
        <v>12</v>
      </c>
      <c r="D1081" s="11">
        <v>16</v>
      </c>
      <c r="E1081" s="11">
        <v>1</v>
      </c>
      <c r="F1081" s="59">
        <v>50</v>
      </c>
      <c r="G1081" s="11">
        <v>2106773</v>
      </c>
      <c r="H1081" s="44" t="s">
        <v>654</v>
      </c>
      <c r="I1081" s="44" t="s">
        <v>655</v>
      </c>
      <c r="J1081" s="44" t="s">
        <v>35</v>
      </c>
      <c r="K1081" s="44"/>
      <c r="L1081" s="11">
        <v>114</v>
      </c>
      <c r="M1081" s="44" t="s">
        <v>1080</v>
      </c>
      <c r="N1081" s="57">
        <v>2798309</v>
      </c>
      <c r="O1081" s="57">
        <v>2798309</v>
      </c>
      <c r="P1081" s="47" t="s">
        <v>1481</v>
      </c>
      <c r="Q1081" s="47"/>
      <c r="R1081" s="11"/>
      <c r="S1081" s="11" t="s">
        <v>1073</v>
      </c>
      <c r="T1081" s="47" t="s">
        <v>1280</v>
      </c>
      <c r="U1081" s="11" t="s">
        <v>40</v>
      </c>
      <c r="V1081" s="11" t="s">
        <v>41</v>
      </c>
      <c r="W1081" s="11"/>
      <c r="X1081" s="11">
        <v>2009</v>
      </c>
      <c r="Y1081" s="11">
        <v>31</v>
      </c>
      <c r="Z1081" s="11" t="s">
        <v>845</v>
      </c>
      <c r="AA1081" s="45" t="s">
        <v>656</v>
      </c>
      <c r="AB1081" s="46">
        <v>39939</v>
      </c>
      <c r="AC1081" s="45"/>
      <c r="AD1081" s="47" t="s">
        <v>102</v>
      </c>
      <c r="AE1081" s="47"/>
    </row>
    <row r="1082" spans="1:31" s="58" customFormat="1" ht="13.15" customHeight="1" x14ac:dyDescent="0.25">
      <c r="A1082" s="11">
        <v>2025</v>
      </c>
      <c r="B1082" s="11">
        <v>12</v>
      </c>
      <c r="C1082" s="11">
        <v>12</v>
      </c>
      <c r="D1082" s="11">
        <v>16</v>
      </c>
      <c r="E1082" s="11">
        <v>1</v>
      </c>
      <c r="F1082" s="59">
        <v>51</v>
      </c>
      <c r="G1082" s="11">
        <v>4429075</v>
      </c>
      <c r="H1082" s="44" t="s">
        <v>610</v>
      </c>
      <c r="I1082" s="44" t="s">
        <v>611</v>
      </c>
      <c r="J1082" s="44" t="s">
        <v>35</v>
      </c>
      <c r="K1082" s="44">
        <f>O1082+O1083</f>
        <v>5596618</v>
      </c>
      <c r="L1082" s="11">
        <v>111</v>
      </c>
      <c r="M1082" s="44" t="s">
        <v>1072</v>
      </c>
      <c r="N1082" s="57">
        <v>2798309</v>
      </c>
      <c r="O1082" s="57">
        <v>2798309</v>
      </c>
      <c r="P1082" s="47" t="s">
        <v>37</v>
      </c>
      <c r="Q1082" s="47"/>
      <c r="R1082" s="11"/>
      <c r="S1082" s="11" t="s">
        <v>1073</v>
      </c>
      <c r="T1082" s="47" t="s">
        <v>1194</v>
      </c>
      <c r="U1082" s="11" t="s">
        <v>40</v>
      </c>
      <c r="V1082" s="11" t="s">
        <v>185</v>
      </c>
      <c r="W1082" s="11">
        <v>1</v>
      </c>
      <c r="X1082" s="11">
        <v>2015</v>
      </c>
      <c r="Y1082" s="11">
        <v>1</v>
      </c>
      <c r="Z1082" s="11" t="s">
        <v>687</v>
      </c>
      <c r="AA1082" s="45" t="s">
        <v>52</v>
      </c>
      <c r="AB1082" s="46">
        <v>43280</v>
      </c>
      <c r="AC1082" s="45"/>
      <c r="AD1082" s="47" t="s">
        <v>102</v>
      </c>
      <c r="AE1082" s="47"/>
    </row>
    <row r="1083" spans="1:31" s="58" customFormat="1" ht="13.15" customHeight="1" x14ac:dyDescent="0.25">
      <c r="A1083" s="11">
        <v>2025</v>
      </c>
      <c r="B1083" s="11">
        <v>12</v>
      </c>
      <c r="C1083" s="11">
        <v>12</v>
      </c>
      <c r="D1083" s="11">
        <v>16</v>
      </c>
      <c r="E1083" s="11">
        <v>1</v>
      </c>
      <c r="F1083" s="59">
        <v>51</v>
      </c>
      <c r="G1083" s="11">
        <v>4429075</v>
      </c>
      <c r="H1083" s="44" t="s">
        <v>610</v>
      </c>
      <c r="I1083" s="44" t="s">
        <v>611</v>
      </c>
      <c r="J1083" s="44" t="s">
        <v>35</v>
      </c>
      <c r="K1083" s="44"/>
      <c r="L1083" s="11">
        <v>114</v>
      </c>
      <c r="M1083" s="44" t="s">
        <v>1072</v>
      </c>
      <c r="N1083" s="57">
        <v>2798309</v>
      </c>
      <c r="O1083" s="57">
        <v>2798309</v>
      </c>
      <c r="P1083" s="47" t="s">
        <v>1481</v>
      </c>
      <c r="Q1083" s="47"/>
      <c r="R1083" s="11"/>
      <c r="S1083" s="11" t="s">
        <v>1073</v>
      </c>
      <c r="T1083" s="47" t="s">
        <v>1194</v>
      </c>
      <c r="U1083" s="11" t="s">
        <v>40</v>
      </c>
      <c r="V1083" s="11" t="s">
        <v>185</v>
      </c>
      <c r="W1083" s="11">
        <v>1</v>
      </c>
      <c r="X1083" s="11">
        <v>2015</v>
      </c>
      <c r="Y1083" s="11">
        <v>1</v>
      </c>
      <c r="Z1083" s="11" t="s">
        <v>687</v>
      </c>
      <c r="AA1083" s="45" t="s">
        <v>52</v>
      </c>
      <c r="AB1083" s="46">
        <v>43280</v>
      </c>
      <c r="AC1083" s="45"/>
      <c r="AD1083" s="47" t="s">
        <v>102</v>
      </c>
      <c r="AE1083" s="47"/>
    </row>
    <row r="1084" spans="1:31" s="58" customFormat="1" ht="12.75" customHeight="1" x14ac:dyDescent="0.25">
      <c r="A1084" s="11">
        <v>2025</v>
      </c>
      <c r="B1084" s="11">
        <v>12</v>
      </c>
      <c r="C1084" s="11">
        <v>12</v>
      </c>
      <c r="D1084" s="11">
        <v>16</v>
      </c>
      <c r="E1084" s="11">
        <v>1</v>
      </c>
      <c r="F1084" s="59">
        <v>51</v>
      </c>
      <c r="G1084" s="11">
        <v>3562013</v>
      </c>
      <c r="H1084" s="44" t="s">
        <v>657</v>
      </c>
      <c r="I1084" s="44" t="s">
        <v>658</v>
      </c>
      <c r="J1084" s="44" t="s">
        <v>35</v>
      </c>
      <c r="K1084" s="44">
        <f>O1084+O1085</f>
        <v>5285694</v>
      </c>
      <c r="L1084" s="11">
        <v>111</v>
      </c>
      <c r="M1084" s="44" t="s">
        <v>1072</v>
      </c>
      <c r="N1084" s="57">
        <v>2798309</v>
      </c>
      <c r="O1084" s="57">
        <v>2798309</v>
      </c>
      <c r="P1084" s="47" t="s">
        <v>37</v>
      </c>
      <c r="Q1084" s="47"/>
      <c r="R1084" s="11"/>
      <c r="S1084" s="11" t="s">
        <v>1073</v>
      </c>
      <c r="T1084" s="47" t="s">
        <v>1279</v>
      </c>
      <c r="U1084" s="11" t="s">
        <v>40</v>
      </c>
      <c r="V1084" s="11" t="s">
        <v>185</v>
      </c>
      <c r="W1084" s="11">
        <v>2</v>
      </c>
      <c r="X1084" s="11">
        <v>2018</v>
      </c>
      <c r="Y1084" s="11">
        <v>1</v>
      </c>
      <c r="Z1084" s="11" t="s">
        <v>687</v>
      </c>
      <c r="AA1084" s="45" t="s">
        <v>52</v>
      </c>
      <c r="AB1084" s="46">
        <v>40700</v>
      </c>
      <c r="AC1084" s="45"/>
      <c r="AD1084" s="47" t="s">
        <v>102</v>
      </c>
      <c r="AE1084" s="47"/>
    </row>
    <row r="1085" spans="1:31" s="58" customFormat="1" ht="12.75" customHeight="1" x14ac:dyDescent="0.25">
      <c r="A1085" s="11">
        <v>2025</v>
      </c>
      <c r="B1085" s="11">
        <v>12</v>
      </c>
      <c r="C1085" s="11">
        <v>12</v>
      </c>
      <c r="D1085" s="11">
        <v>16</v>
      </c>
      <c r="E1085" s="11">
        <v>1</v>
      </c>
      <c r="F1085" s="59">
        <v>51</v>
      </c>
      <c r="G1085" s="11">
        <v>3562013</v>
      </c>
      <c r="H1085" s="44" t="s">
        <v>657</v>
      </c>
      <c r="I1085" s="44" t="s">
        <v>658</v>
      </c>
      <c r="J1085" s="44" t="s">
        <v>35</v>
      </c>
      <c r="K1085" s="44"/>
      <c r="L1085" s="11">
        <v>114</v>
      </c>
      <c r="M1085" s="44" t="s">
        <v>1072</v>
      </c>
      <c r="N1085" s="57">
        <v>2487385</v>
      </c>
      <c r="O1085" s="57">
        <v>2487385</v>
      </c>
      <c r="P1085" s="47" t="s">
        <v>1481</v>
      </c>
      <c r="Q1085" s="47"/>
      <c r="R1085" s="11"/>
      <c r="S1085" s="11" t="s">
        <v>1073</v>
      </c>
      <c r="T1085" s="47" t="s">
        <v>1279</v>
      </c>
      <c r="U1085" s="11" t="s">
        <v>40</v>
      </c>
      <c r="V1085" s="11" t="s">
        <v>185</v>
      </c>
      <c r="W1085" s="11">
        <v>2</v>
      </c>
      <c r="X1085" s="11">
        <v>2018</v>
      </c>
      <c r="Y1085" s="11">
        <v>1</v>
      </c>
      <c r="Z1085" s="11" t="s">
        <v>687</v>
      </c>
      <c r="AA1085" s="45" t="s">
        <v>52</v>
      </c>
      <c r="AB1085" s="46">
        <v>40700</v>
      </c>
      <c r="AC1085" s="45"/>
      <c r="AD1085" s="47" t="s">
        <v>102</v>
      </c>
      <c r="AE1085" s="47"/>
    </row>
    <row r="1086" spans="1:31" s="58" customFormat="1" ht="13.15" customHeight="1" x14ac:dyDescent="0.25">
      <c r="A1086" s="11">
        <v>2025</v>
      </c>
      <c r="B1086" s="11">
        <v>12</v>
      </c>
      <c r="C1086" s="11">
        <v>12</v>
      </c>
      <c r="D1086" s="11">
        <v>16</v>
      </c>
      <c r="E1086" s="11">
        <v>1</v>
      </c>
      <c r="F1086" s="59">
        <v>51</v>
      </c>
      <c r="G1086" s="11">
        <v>3652017</v>
      </c>
      <c r="H1086" s="44" t="s">
        <v>241</v>
      </c>
      <c r="I1086" s="44" t="s">
        <v>659</v>
      </c>
      <c r="J1086" s="44" t="s">
        <v>35</v>
      </c>
      <c r="K1086" s="44">
        <f>O1086+O1087+O1088+O1089+O1090+O1091+O1092</f>
        <v>7606154</v>
      </c>
      <c r="L1086" s="11">
        <v>111</v>
      </c>
      <c r="M1086" s="44" t="s">
        <v>1072</v>
      </c>
      <c r="N1086" s="57">
        <v>2798309</v>
      </c>
      <c r="O1086" s="57">
        <v>2798309</v>
      </c>
      <c r="P1086" s="47" t="s">
        <v>37</v>
      </c>
      <c r="Q1086" s="47"/>
      <c r="R1086" s="11"/>
      <c r="S1086" s="11" t="s">
        <v>1073</v>
      </c>
      <c r="T1086" s="47" t="s">
        <v>1282</v>
      </c>
      <c r="U1086" s="11" t="s">
        <v>40</v>
      </c>
      <c r="V1086" s="11" t="s">
        <v>185</v>
      </c>
      <c r="W1086" s="11">
        <v>4</v>
      </c>
      <c r="X1086" s="11">
        <v>2018</v>
      </c>
      <c r="Y1086" s="11">
        <v>31</v>
      </c>
      <c r="Z1086" s="11" t="s">
        <v>687</v>
      </c>
      <c r="AA1086" s="45" t="s">
        <v>52</v>
      </c>
      <c r="AB1086" s="46">
        <v>43280</v>
      </c>
      <c r="AC1086" s="45"/>
      <c r="AD1086" s="47" t="s">
        <v>102</v>
      </c>
      <c r="AE1086" s="47"/>
    </row>
    <row r="1087" spans="1:31" s="58" customFormat="1" ht="13.15" customHeight="1" x14ac:dyDescent="0.25">
      <c r="A1087" s="11">
        <v>2025</v>
      </c>
      <c r="B1087" s="11">
        <v>12</v>
      </c>
      <c r="C1087" s="11">
        <v>12</v>
      </c>
      <c r="D1087" s="11">
        <v>16</v>
      </c>
      <c r="E1087" s="11">
        <v>1</v>
      </c>
      <c r="F1087" s="59">
        <v>51</v>
      </c>
      <c r="G1087" s="11">
        <v>3652017</v>
      </c>
      <c r="H1087" s="44" t="s">
        <v>241</v>
      </c>
      <c r="I1087" s="44" t="s">
        <v>659</v>
      </c>
      <c r="J1087" s="44" t="s">
        <v>35</v>
      </c>
      <c r="K1087" s="44"/>
      <c r="L1087" s="11">
        <v>133</v>
      </c>
      <c r="M1087" s="44" t="s">
        <v>1072</v>
      </c>
      <c r="N1087" s="57">
        <v>839493</v>
      </c>
      <c r="O1087" s="57">
        <v>839493</v>
      </c>
      <c r="P1087" s="47" t="s">
        <v>1483</v>
      </c>
      <c r="Q1087" s="47"/>
      <c r="R1087" s="11"/>
      <c r="S1087" s="11" t="s">
        <v>1073</v>
      </c>
      <c r="T1087" s="47" t="s">
        <v>1282</v>
      </c>
      <c r="U1087" s="11" t="s">
        <v>40</v>
      </c>
      <c r="V1087" s="11" t="s">
        <v>185</v>
      </c>
      <c r="W1087" s="11">
        <v>4</v>
      </c>
      <c r="X1087" s="11">
        <v>2018</v>
      </c>
      <c r="Y1087" s="11">
        <v>31</v>
      </c>
      <c r="Z1087" s="11" t="s">
        <v>687</v>
      </c>
      <c r="AA1087" s="45" t="s">
        <v>52</v>
      </c>
      <c r="AB1087" s="46">
        <v>43280</v>
      </c>
      <c r="AC1087" s="45"/>
      <c r="AD1087" s="47" t="s">
        <v>102</v>
      </c>
      <c r="AE1087" s="47"/>
    </row>
    <row r="1088" spans="1:31" s="58" customFormat="1" ht="13.15" customHeight="1" x14ac:dyDescent="0.25">
      <c r="A1088" s="11">
        <v>2025</v>
      </c>
      <c r="B1088" s="11">
        <v>12</v>
      </c>
      <c r="C1088" s="11">
        <v>12</v>
      </c>
      <c r="D1088" s="11">
        <v>16</v>
      </c>
      <c r="E1088" s="11">
        <v>1</v>
      </c>
      <c r="F1088" s="59">
        <v>51</v>
      </c>
      <c r="G1088" s="11">
        <v>3652017</v>
      </c>
      <c r="H1088" s="44" t="s">
        <v>241</v>
      </c>
      <c r="I1088" s="44" t="s">
        <v>659</v>
      </c>
      <c r="J1088" s="44" t="s">
        <v>35</v>
      </c>
      <c r="K1088" s="44"/>
      <c r="L1088" s="11">
        <v>114</v>
      </c>
      <c r="M1088" s="44" t="s">
        <v>1072</v>
      </c>
      <c r="N1088" s="57">
        <v>2798309</v>
      </c>
      <c r="O1088" s="57">
        <v>2798309</v>
      </c>
      <c r="P1088" s="47" t="s">
        <v>37</v>
      </c>
      <c r="Q1088" s="47"/>
      <c r="R1088" s="11"/>
      <c r="S1088" s="11" t="s">
        <v>1073</v>
      </c>
      <c r="T1088" s="47" t="s">
        <v>1282</v>
      </c>
      <c r="U1088" s="11" t="s">
        <v>40</v>
      </c>
      <c r="V1088" s="11" t="s">
        <v>185</v>
      </c>
      <c r="W1088" s="11">
        <v>4</v>
      </c>
      <c r="X1088" s="11">
        <v>2018</v>
      </c>
      <c r="Y1088" s="11">
        <v>31</v>
      </c>
      <c r="Z1088" s="11" t="s">
        <v>687</v>
      </c>
      <c r="AA1088" s="45" t="s">
        <v>52</v>
      </c>
      <c r="AB1088" s="46">
        <v>43280</v>
      </c>
      <c r="AC1088" s="45"/>
      <c r="AD1088" s="47" t="s">
        <v>102</v>
      </c>
      <c r="AE1088" s="47"/>
    </row>
    <row r="1089" spans="1:31" s="58" customFormat="1" ht="13.15" customHeight="1" x14ac:dyDescent="0.25">
      <c r="A1089" s="11">
        <v>2025</v>
      </c>
      <c r="B1089" s="11">
        <v>12</v>
      </c>
      <c r="C1089" s="11">
        <v>12</v>
      </c>
      <c r="D1089" s="11">
        <v>16</v>
      </c>
      <c r="E1089" s="11">
        <v>1</v>
      </c>
      <c r="F1089" s="59">
        <v>51</v>
      </c>
      <c r="G1089" s="11">
        <v>3652017</v>
      </c>
      <c r="H1089" s="44" t="s">
        <v>241</v>
      </c>
      <c r="I1089" s="44" t="s">
        <v>659</v>
      </c>
      <c r="J1089" s="44" t="s">
        <v>35</v>
      </c>
      <c r="K1089" s="44"/>
      <c r="L1089" s="11">
        <v>133</v>
      </c>
      <c r="M1089" s="44" t="s">
        <v>1072</v>
      </c>
      <c r="N1089" s="57">
        <v>839493</v>
      </c>
      <c r="O1089" s="57">
        <v>839493</v>
      </c>
      <c r="P1089" s="47" t="s">
        <v>53</v>
      </c>
      <c r="Q1089" s="47"/>
      <c r="R1089" s="11"/>
      <c r="S1089" s="11" t="s">
        <v>1073</v>
      </c>
      <c r="T1089" s="47" t="s">
        <v>1282</v>
      </c>
      <c r="U1089" s="11" t="s">
        <v>40</v>
      </c>
      <c r="V1089" s="11" t="s">
        <v>185</v>
      </c>
      <c r="W1089" s="11">
        <v>4</v>
      </c>
      <c r="X1089" s="11">
        <v>2018</v>
      </c>
      <c r="Y1089" s="11">
        <v>31</v>
      </c>
      <c r="Z1089" s="11" t="s">
        <v>687</v>
      </c>
      <c r="AA1089" s="45" t="s">
        <v>52</v>
      </c>
      <c r="AB1089" s="46">
        <v>43280</v>
      </c>
      <c r="AC1089" s="45"/>
      <c r="AD1089" s="47" t="s">
        <v>102</v>
      </c>
      <c r="AE1089" s="47"/>
    </row>
    <row r="1090" spans="1:31" s="58" customFormat="1" ht="13.15" customHeight="1" x14ac:dyDescent="0.25">
      <c r="A1090" s="11">
        <v>2025</v>
      </c>
      <c r="B1090" s="11">
        <v>12</v>
      </c>
      <c r="C1090" s="11">
        <v>12</v>
      </c>
      <c r="D1090" s="11">
        <v>16</v>
      </c>
      <c r="E1090" s="11">
        <v>1</v>
      </c>
      <c r="F1090" s="59">
        <v>51</v>
      </c>
      <c r="G1090" s="11">
        <v>3652017</v>
      </c>
      <c r="H1090" s="44" t="s">
        <v>241</v>
      </c>
      <c r="I1090" s="44" t="s">
        <v>659</v>
      </c>
      <c r="J1090" s="44" t="s">
        <v>35</v>
      </c>
      <c r="K1090" s="44"/>
      <c r="L1090" s="11">
        <v>123</v>
      </c>
      <c r="M1090" s="44" t="s">
        <v>1072</v>
      </c>
      <c r="N1090" s="57">
        <v>188886</v>
      </c>
      <c r="O1090" s="57">
        <v>188886</v>
      </c>
      <c r="P1090" s="47" t="s">
        <v>1485</v>
      </c>
      <c r="Q1090" s="47"/>
      <c r="R1090" s="11"/>
      <c r="S1090" s="11" t="s">
        <v>1073</v>
      </c>
      <c r="T1090" s="47" t="s">
        <v>1282</v>
      </c>
      <c r="U1090" s="11" t="s">
        <v>40</v>
      </c>
      <c r="V1090" s="11" t="s">
        <v>185</v>
      </c>
      <c r="W1090" s="11">
        <v>4</v>
      </c>
      <c r="X1090" s="11">
        <v>2018</v>
      </c>
      <c r="Y1090" s="11">
        <v>31</v>
      </c>
      <c r="Z1090" s="11" t="s">
        <v>687</v>
      </c>
      <c r="AA1090" s="45" t="s">
        <v>52</v>
      </c>
      <c r="AB1090" s="46">
        <v>43280</v>
      </c>
      <c r="AC1090" s="45"/>
      <c r="AD1090" s="47" t="s">
        <v>102</v>
      </c>
      <c r="AE1090" s="47"/>
    </row>
    <row r="1091" spans="1:31" s="58" customFormat="1" ht="13.15" customHeight="1" x14ac:dyDescent="0.25">
      <c r="A1091" s="11">
        <v>2025</v>
      </c>
      <c r="B1091" s="11">
        <v>12</v>
      </c>
      <c r="C1091" s="11">
        <v>12</v>
      </c>
      <c r="D1091" s="11">
        <v>16</v>
      </c>
      <c r="E1091" s="11">
        <v>1</v>
      </c>
      <c r="F1091" s="59">
        <v>51</v>
      </c>
      <c r="G1091" s="11">
        <v>3652017</v>
      </c>
      <c r="H1091" s="44" t="s">
        <v>241</v>
      </c>
      <c r="I1091" s="44" t="s">
        <v>659</v>
      </c>
      <c r="J1091" s="44" t="s">
        <v>35</v>
      </c>
      <c r="K1091" s="44"/>
      <c r="L1091" s="11">
        <v>123</v>
      </c>
      <c r="M1091" s="44" t="s">
        <v>1072</v>
      </c>
      <c r="N1091" s="57">
        <v>104937</v>
      </c>
      <c r="O1091" s="57">
        <v>104937</v>
      </c>
      <c r="P1091" s="47" t="s">
        <v>1486</v>
      </c>
      <c r="Q1091" s="47"/>
      <c r="R1091" s="11"/>
      <c r="S1091" s="11" t="s">
        <v>1073</v>
      </c>
      <c r="T1091" s="47" t="s">
        <v>1282</v>
      </c>
      <c r="U1091" s="11" t="s">
        <v>40</v>
      </c>
      <c r="V1091" s="11" t="s">
        <v>185</v>
      </c>
      <c r="W1091" s="11">
        <v>4</v>
      </c>
      <c r="X1091" s="11">
        <v>2018</v>
      </c>
      <c r="Y1091" s="11">
        <v>31</v>
      </c>
      <c r="Z1091" s="11" t="s">
        <v>687</v>
      </c>
      <c r="AA1091" s="45" t="s">
        <v>52</v>
      </c>
      <c r="AB1091" s="46">
        <v>43280</v>
      </c>
      <c r="AC1091" s="45"/>
      <c r="AD1091" s="47" t="s">
        <v>102</v>
      </c>
      <c r="AE1091" s="47"/>
    </row>
    <row r="1092" spans="1:31" s="58" customFormat="1" ht="13.15" customHeight="1" x14ac:dyDescent="0.25">
      <c r="A1092" s="11">
        <v>2025</v>
      </c>
      <c r="B1092" s="11">
        <v>12</v>
      </c>
      <c r="C1092" s="11">
        <v>12</v>
      </c>
      <c r="D1092" s="11">
        <v>16</v>
      </c>
      <c r="E1092" s="11">
        <v>1</v>
      </c>
      <c r="F1092" s="59">
        <v>51</v>
      </c>
      <c r="G1092" s="11">
        <v>3652017</v>
      </c>
      <c r="H1092" s="44" t="s">
        <v>241</v>
      </c>
      <c r="I1092" s="44" t="s">
        <v>659</v>
      </c>
      <c r="J1092" s="44" t="s">
        <v>35</v>
      </c>
      <c r="K1092" s="44"/>
      <c r="L1092" s="11">
        <v>123</v>
      </c>
      <c r="M1092" s="44" t="s">
        <v>1072</v>
      </c>
      <c r="N1092" s="57">
        <v>36727</v>
      </c>
      <c r="O1092" s="57">
        <v>36727</v>
      </c>
      <c r="P1092" s="47" t="s">
        <v>1488</v>
      </c>
      <c r="Q1092" s="47"/>
      <c r="R1092" s="11"/>
      <c r="S1092" s="11" t="s">
        <v>1073</v>
      </c>
      <c r="T1092" s="47" t="s">
        <v>1282</v>
      </c>
      <c r="U1092" s="11" t="s">
        <v>40</v>
      </c>
      <c r="V1092" s="11" t="s">
        <v>185</v>
      </c>
      <c r="W1092" s="11">
        <v>4</v>
      </c>
      <c r="X1092" s="11">
        <v>2018</v>
      </c>
      <c r="Y1092" s="11">
        <v>31</v>
      </c>
      <c r="Z1092" s="11" t="s">
        <v>687</v>
      </c>
      <c r="AA1092" s="45" t="s">
        <v>52</v>
      </c>
      <c r="AB1092" s="46">
        <v>43280</v>
      </c>
      <c r="AC1092" s="45"/>
      <c r="AD1092" s="47" t="s">
        <v>102</v>
      </c>
      <c r="AE1092" s="47"/>
    </row>
    <row r="1093" spans="1:31" s="58" customFormat="1" ht="13.15" customHeight="1" x14ac:dyDescent="0.25">
      <c r="A1093" s="11">
        <v>2025</v>
      </c>
      <c r="B1093" s="11">
        <v>12</v>
      </c>
      <c r="C1093" s="11">
        <v>12</v>
      </c>
      <c r="D1093" s="11">
        <v>16</v>
      </c>
      <c r="E1093" s="11">
        <v>1</v>
      </c>
      <c r="F1093" s="59">
        <v>51</v>
      </c>
      <c r="G1093" s="11">
        <v>3974510</v>
      </c>
      <c r="H1093" s="44" t="s">
        <v>660</v>
      </c>
      <c r="I1093" s="44" t="s">
        <v>661</v>
      </c>
      <c r="J1093" s="44" t="s">
        <v>35</v>
      </c>
      <c r="K1093" s="44">
        <f>O1093+O1094</f>
        <v>5596618</v>
      </c>
      <c r="L1093" s="11">
        <v>111</v>
      </c>
      <c r="M1093" s="44" t="s">
        <v>1072</v>
      </c>
      <c r="N1093" s="57">
        <v>2798309</v>
      </c>
      <c r="O1093" s="57">
        <v>2798309</v>
      </c>
      <c r="P1093" s="47" t="s">
        <v>37</v>
      </c>
      <c r="Q1093" s="47"/>
      <c r="R1093" s="11"/>
      <c r="S1093" s="11" t="s">
        <v>1073</v>
      </c>
      <c r="T1093" s="47" t="s">
        <v>1283</v>
      </c>
      <c r="U1093" s="11" t="s">
        <v>40</v>
      </c>
      <c r="V1093" s="11" t="s">
        <v>185</v>
      </c>
      <c r="W1093" s="11">
        <v>0</v>
      </c>
      <c r="X1093" s="11">
        <v>2017</v>
      </c>
      <c r="Y1093" s="11">
        <v>11</v>
      </c>
      <c r="Z1093" s="11" t="s">
        <v>687</v>
      </c>
      <c r="AA1093" s="45" t="s">
        <v>52</v>
      </c>
      <c r="AB1093" s="46">
        <v>43098</v>
      </c>
      <c r="AC1093" s="45"/>
      <c r="AD1093" s="47" t="s">
        <v>102</v>
      </c>
      <c r="AE1093" s="47"/>
    </row>
    <row r="1094" spans="1:31" s="58" customFormat="1" ht="13.15" customHeight="1" x14ac:dyDescent="0.25">
      <c r="A1094" s="11">
        <v>2025</v>
      </c>
      <c r="B1094" s="11">
        <v>12</v>
      </c>
      <c r="C1094" s="11">
        <v>12</v>
      </c>
      <c r="D1094" s="11">
        <v>16</v>
      </c>
      <c r="E1094" s="11">
        <v>1</v>
      </c>
      <c r="F1094" s="59">
        <v>51</v>
      </c>
      <c r="G1094" s="11">
        <v>3974510</v>
      </c>
      <c r="H1094" s="44" t="s">
        <v>660</v>
      </c>
      <c r="I1094" s="44" t="s">
        <v>661</v>
      </c>
      <c r="J1094" s="44" t="s">
        <v>35</v>
      </c>
      <c r="K1094" s="44"/>
      <c r="L1094" s="11">
        <v>114</v>
      </c>
      <c r="M1094" s="44" t="s">
        <v>1072</v>
      </c>
      <c r="N1094" s="57">
        <v>2798309</v>
      </c>
      <c r="O1094" s="57">
        <v>2798309</v>
      </c>
      <c r="P1094" s="47" t="s">
        <v>1481</v>
      </c>
      <c r="Q1094" s="47"/>
      <c r="R1094" s="11"/>
      <c r="S1094" s="11" t="s">
        <v>1073</v>
      </c>
      <c r="T1094" s="47" t="s">
        <v>1283</v>
      </c>
      <c r="U1094" s="11" t="s">
        <v>40</v>
      </c>
      <c r="V1094" s="11" t="s">
        <v>185</v>
      </c>
      <c r="W1094" s="11">
        <v>0</v>
      </c>
      <c r="X1094" s="11">
        <v>2017</v>
      </c>
      <c r="Y1094" s="11">
        <v>11</v>
      </c>
      <c r="Z1094" s="11" t="s">
        <v>687</v>
      </c>
      <c r="AA1094" s="45" t="s">
        <v>52</v>
      </c>
      <c r="AB1094" s="46">
        <v>43098</v>
      </c>
      <c r="AC1094" s="45"/>
      <c r="AD1094" s="47" t="s">
        <v>102</v>
      </c>
      <c r="AE1094" s="47"/>
    </row>
    <row r="1095" spans="1:31" s="58" customFormat="1" ht="30" customHeight="1" x14ac:dyDescent="0.25">
      <c r="A1095" s="11">
        <v>2025</v>
      </c>
      <c r="B1095" s="11">
        <v>12</v>
      </c>
      <c r="C1095" s="11">
        <v>12</v>
      </c>
      <c r="D1095" s="11">
        <v>16</v>
      </c>
      <c r="E1095" s="11">
        <v>1</v>
      </c>
      <c r="F1095" s="59">
        <v>51</v>
      </c>
      <c r="G1095" s="11">
        <v>4238993</v>
      </c>
      <c r="H1095" s="44" t="s">
        <v>662</v>
      </c>
      <c r="I1095" s="44" t="s">
        <v>663</v>
      </c>
      <c r="J1095" s="44" t="s">
        <v>35</v>
      </c>
      <c r="K1095" s="44">
        <f>O1095+O1096+O1097+O1098+O1099+O1100+O1101+O1102+O1103</f>
        <v>8403673</v>
      </c>
      <c r="L1095" s="11">
        <v>111</v>
      </c>
      <c r="M1095" s="44" t="s">
        <v>1072</v>
      </c>
      <c r="N1095" s="57">
        <v>2798309</v>
      </c>
      <c r="O1095" s="57">
        <v>2798309</v>
      </c>
      <c r="P1095" s="47" t="s">
        <v>37</v>
      </c>
      <c r="Q1095" s="47"/>
      <c r="R1095" s="11"/>
      <c r="S1095" s="11" t="s">
        <v>1073</v>
      </c>
      <c r="T1095" s="47" t="s">
        <v>1284</v>
      </c>
      <c r="U1095" s="11" t="s">
        <v>40</v>
      </c>
      <c r="V1095" s="11" t="s">
        <v>41</v>
      </c>
      <c r="W1095" s="11"/>
      <c r="X1095" s="11">
        <v>2009</v>
      </c>
      <c r="Y1095" s="11">
        <v>1</v>
      </c>
      <c r="Z1095" s="11" t="s">
        <v>687</v>
      </c>
      <c r="AA1095" s="45" t="s">
        <v>664</v>
      </c>
      <c r="AB1095" s="46">
        <v>39939</v>
      </c>
      <c r="AC1095" s="45"/>
      <c r="AD1095" s="47" t="s">
        <v>102</v>
      </c>
      <c r="AE1095" s="47"/>
    </row>
    <row r="1096" spans="1:31" s="58" customFormat="1" ht="30" customHeight="1" x14ac:dyDescent="0.25">
      <c r="A1096" s="11">
        <v>2025</v>
      </c>
      <c r="B1096" s="11">
        <v>12</v>
      </c>
      <c r="C1096" s="11">
        <v>12</v>
      </c>
      <c r="D1096" s="11">
        <v>16</v>
      </c>
      <c r="E1096" s="11">
        <v>1</v>
      </c>
      <c r="F1096" s="59">
        <v>51</v>
      </c>
      <c r="G1096" s="11">
        <v>4238993</v>
      </c>
      <c r="H1096" s="44" t="s">
        <v>662</v>
      </c>
      <c r="I1096" s="44" t="s">
        <v>663</v>
      </c>
      <c r="J1096" s="44" t="s">
        <v>35</v>
      </c>
      <c r="K1096" s="44"/>
      <c r="L1096" s="11">
        <v>133</v>
      </c>
      <c r="M1096" s="44" t="s">
        <v>1072</v>
      </c>
      <c r="N1096" s="57">
        <v>839493</v>
      </c>
      <c r="O1096" s="57">
        <v>839493</v>
      </c>
      <c r="P1096" s="47" t="s">
        <v>53</v>
      </c>
      <c r="Q1096" s="47"/>
      <c r="R1096" s="11"/>
      <c r="S1096" s="11" t="s">
        <v>1073</v>
      </c>
      <c r="T1096" s="47" t="s">
        <v>1284</v>
      </c>
      <c r="U1096" s="11" t="s">
        <v>40</v>
      </c>
      <c r="V1096" s="11" t="s">
        <v>41</v>
      </c>
      <c r="W1096" s="11"/>
      <c r="X1096" s="11">
        <v>2009</v>
      </c>
      <c r="Y1096" s="11">
        <v>1</v>
      </c>
      <c r="Z1096" s="11" t="s">
        <v>687</v>
      </c>
      <c r="AA1096" s="45" t="s">
        <v>664</v>
      </c>
      <c r="AB1096" s="46">
        <v>39939</v>
      </c>
      <c r="AC1096" s="45"/>
      <c r="AD1096" s="47" t="s">
        <v>102</v>
      </c>
      <c r="AE1096" s="47"/>
    </row>
    <row r="1097" spans="1:31" s="58" customFormat="1" ht="30" customHeight="1" x14ac:dyDescent="0.25">
      <c r="A1097" s="11">
        <v>2025</v>
      </c>
      <c r="B1097" s="11">
        <v>12</v>
      </c>
      <c r="C1097" s="11">
        <v>12</v>
      </c>
      <c r="D1097" s="11">
        <v>16</v>
      </c>
      <c r="E1097" s="11">
        <v>1</v>
      </c>
      <c r="F1097" s="59">
        <v>51</v>
      </c>
      <c r="G1097" s="11">
        <v>4238993</v>
      </c>
      <c r="H1097" s="44" t="s">
        <v>662</v>
      </c>
      <c r="I1097" s="44" t="s">
        <v>663</v>
      </c>
      <c r="J1097" s="44" t="s">
        <v>35</v>
      </c>
      <c r="K1097" s="44"/>
      <c r="L1097" s="11">
        <v>114</v>
      </c>
      <c r="M1097" s="44" t="s">
        <v>1072</v>
      </c>
      <c r="N1097" s="57">
        <v>2798309</v>
      </c>
      <c r="O1097" s="57">
        <v>2798309</v>
      </c>
      <c r="P1097" s="47" t="s">
        <v>1481</v>
      </c>
      <c r="Q1097" s="47"/>
      <c r="R1097" s="11"/>
      <c r="S1097" s="11" t="s">
        <v>1073</v>
      </c>
      <c r="T1097" s="47" t="s">
        <v>1284</v>
      </c>
      <c r="U1097" s="11" t="s">
        <v>40</v>
      </c>
      <c r="V1097" s="11" t="s">
        <v>41</v>
      </c>
      <c r="W1097" s="11"/>
      <c r="X1097" s="11">
        <v>2009</v>
      </c>
      <c r="Y1097" s="11">
        <v>1</v>
      </c>
      <c r="Z1097" s="11" t="s">
        <v>687</v>
      </c>
      <c r="AA1097" s="45" t="s">
        <v>664</v>
      </c>
      <c r="AB1097" s="46">
        <v>39939</v>
      </c>
      <c r="AC1097" s="45"/>
      <c r="AD1097" s="47" t="s">
        <v>102</v>
      </c>
      <c r="AE1097" s="47"/>
    </row>
    <row r="1098" spans="1:31" s="58" customFormat="1" ht="30" customHeight="1" x14ac:dyDescent="0.25">
      <c r="A1098" s="11">
        <v>2025</v>
      </c>
      <c r="B1098" s="11">
        <v>12</v>
      </c>
      <c r="C1098" s="11">
        <v>12</v>
      </c>
      <c r="D1098" s="11">
        <v>16</v>
      </c>
      <c r="E1098" s="11">
        <v>1</v>
      </c>
      <c r="F1098" s="59">
        <v>51</v>
      </c>
      <c r="G1098" s="11">
        <v>4238993</v>
      </c>
      <c r="H1098" s="44" t="s">
        <v>662</v>
      </c>
      <c r="I1098" s="44" t="s">
        <v>663</v>
      </c>
      <c r="J1098" s="44" t="s">
        <v>35</v>
      </c>
      <c r="K1098" s="44"/>
      <c r="L1098" s="11">
        <v>133</v>
      </c>
      <c r="M1098" s="44" t="s">
        <v>1072</v>
      </c>
      <c r="N1098" s="57">
        <v>839493</v>
      </c>
      <c r="O1098" s="57">
        <v>839493</v>
      </c>
      <c r="P1098" s="47" t="s">
        <v>1483</v>
      </c>
      <c r="Q1098" s="47"/>
      <c r="R1098" s="11"/>
      <c r="S1098" s="11" t="s">
        <v>1073</v>
      </c>
      <c r="T1098" s="47" t="s">
        <v>1284</v>
      </c>
      <c r="U1098" s="11" t="s">
        <v>40</v>
      </c>
      <c r="V1098" s="11" t="s">
        <v>41</v>
      </c>
      <c r="W1098" s="11"/>
      <c r="X1098" s="11">
        <v>2009</v>
      </c>
      <c r="Y1098" s="11">
        <v>1</v>
      </c>
      <c r="Z1098" s="11" t="s">
        <v>687</v>
      </c>
      <c r="AA1098" s="45" t="s">
        <v>664</v>
      </c>
      <c r="AB1098" s="46">
        <v>39939</v>
      </c>
      <c r="AC1098" s="45"/>
      <c r="AD1098" s="47" t="s">
        <v>102</v>
      </c>
      <c r="AE1098" s="47"/>
    </row>
    <row r="1099" spans="1:31" s="58" customFormat="1" ht="30" customHeight="1" x14ac:dyDescent="0.25">
      <c r="A1099" s="11">
        <v>2025</v>
      </c>
      <c r="B1099" s="11">
        <v>12</v>
      </c>
      <c r="C1099" s="11">
        <v>12</v>
      </c>
      <c r="D1099" s="11">
        <v>16</v>
      </c>
      <c r="E1099" s="11">
        <v>1</v>
      </c>
      <c r="F1099" s="59">
        <v>51</v>
      </c>
      <c r="G1099" s="11">
        <v>4238993</v>
      </c>
      <c r="H1099" s="44" t="s">
        <v>662</v>
      </c>
      <c r="I1099" s="44" t="s">
        <v>663</v>
      </c>
      <c r="J1099" s="44" t="s">
        <v>35</v>
      </c>
      <c r="K1099" s="44"/>
      <c r="L1099" s="11">
        <v>123</v>
      </c>
      <c r="M1099" s="44" t="s">
        <v>1072</v>
      </c>
      <c r="N1099" s="57">
        <v>461721</v>
      </c>
      <c r="O1099" s="57">
        <v>461721</v>
      </c>
      <c r="P1099" s="47" t="s">
        <v>1485</v>
      </c>
      <c r="Q1099" s="47"/>
      <c r="R1099" s="11"/>
      <c r="S1099" s="11" t="s">
        <v>1073</v>
      </c>
      <c r="T1099" s="47" t="s">
        <v>1284</v>
      </c>
      <c r="U1099" s="11" t="s">
        <v>40</v>
      </c>
      <c r="V1099" s="11" t="s">
        <v>41</v>
      </c>
      <c r="W1099" s="11"/>
      <c r="X1099" s="11">
        <v>2009</v>
      </c>
      <c r="Y1099" s="11">
        <v>1</v>
      </c>
      <c r="Z1099" s="11" t="s">
        <v>687</v>
      </c>
      <c r="AA1099" s="45" t="s">
        <v>664</v>
      </c>
      <c r="AB1099" s="46">
        <v>39939</v>
      </c>
      <c r="AC1099" s="45"/>
      <c r="AD1099" s="47" t="s">
        <v>102</v>
      </c>
      <c r="AE1099" s="47"/>
    </row>
    <row r="1100" spans="1:31" s="58" customFormat="1" ht="30" customHeight="1" x14ac:dyDescent="0.25">
      <c r="A1100" s="11">
        <v>2025</v>
      </c>
      <c r="B1100" s="11">
        <v>12</v>
      </c>
      <c r="C1100" s="11">
        <v>12</v>
      </c>
      <c r="D1100" s="11">
        <v>16</v>
      </c>
      <c r="E1100" s="11">
        <v>1</v>
      </c>
      <c r="F1100" s="59">
        <v>51</v>
      </c>
      <c r="G1100" s="11">
        <v>4238993</v>
      </c>
      <c r="H1100" s="44" t="s">
        <v>662</v>
      </c>
      <c r="I1100" s="44" t="s">
        <v>663</v>
      </c>
      <c r="J1100" s="44" t="s">
        <v>35</v>
      </c>
      <c r="K1100" s="44"/>
      <c r="L1100" s="11">
        <v>123</v>
      </c>
      <c r="M1100" s="44" t="s">
        <v>1072</v>
      </c>
      <c r="N1100" s="57">
        <v>335797</v>
      </c>
      <c r="O1100" s="57">
        <v>335797</v>
      </c>
      <c r="P1100" s="47" t="s">
        <v>1486</v>
      </c>
      <c r="Q1100" s="47"/>
      <c r="R1100" s="11"/>
      <c r="S1100" s="11" t="s">
        <v>1073</v>
      </c>
      <c r="T1100" s="47" t="s">
        <v>1284</v>
      </c>
      <c r="U1100" s="11" t="s">
        <v>40</v>
      </c>
      <c r="V1100" s="11" t="s">
        <v>41</v>
      </c>
      <c r="W1100" s="11"/>
      <c r="X1100" s="11">
        <v>2009</v>
      </c>
      <c r="Y1100" s="11">
        <v>1</v>
      </c>
      <c r="Z1100" s="11" t="s">
        <v>687</v>
      </c>
      <c r="AA1100" s="45" t="s">
        <v>664</v>
      </c>
      <c r="AB1100" s="46">
        <v>39939</v>
      </c>
      <c r="AC1100" s="45"/>
      <c r="AD1100" s="47" t="s">
        <v>102</v>
      </c>
      <c r="AE1100" s="47"/>
    </row>
    <row r="1101" spans="1:31" s="58" customFormat="1" ht="30" customHeight="1" x14ac:dyDescent="0.25">
      <c r="A1101" s="11">
        <v>2025</v>
      </c>
      <c r="B1101" s="11">
        <v>12</v>
      </c>
      <c r="C1101" s="11">
        <v>12</v>
      </c>
      <c r="D1101" s="11">
        <v>16</v>
      </c>
      <c r="E1101" s="11">
        <v>1</v>
      </c>
      <c r="F1101" s="59">
        <v>51</v>
      </c>
      <c r="G1101" s="11">
        <v>4238993</v>
      </c>
      <c r="H1101" s="44" t="s">
        <v>662</v>
      </c>
      <c r="I1101" s="44" t="s">
        <v>663</v>
      </c>
      <c r="J1101" s="44" t="s">
        <v>35</v>
      </c>
      <c r="K1101" s="44"/>
      <c r="L1101" s="11">
        <v>125</v>
      </c>
      <c r="M1101" s="44" t="s">
        <v>1072</v>
      </c>
      <c r="N1101" s="57">
        <v>41975</v>
      </c>
      <c r="O1101" s="57">
        <v>41975</v>
      </c>
      <c r="P1101" s="47" t="s">
        <v>1521</v>
      </c>
      <c r="Q1101" s="47"/>
      <c r="R1101" s="11"/>
      <c r="S1101" s="11" t="s">
        <v>1073</v>
      </c>
      <c r="T1101" s="47" t="s">
        <v>1284</v>
      </c>
      <c r="U1101" s="11" t="s">
        <v>40</v>
      </c>
      <c r="V1101" s="11" t="s">
        <v>41</v>
      </c>
      <c r="W1101" s="11"/>
      <c r="X1101" s="11">
        <v>2009</v>
      </c>
      <c r="Y1101" s="11">
        <v>1</v>
      </c>
      <c r="Z1101" s="11" t="s">
        <v>687</v>
      </c>
      <c r="AA1101" s="45" t="s">
        <v>664</v>
      </c>
      <c r="AB1101" s="46">
        <v>39939</v>
      </c>
      <c r="AC1101" s="45"/>
      <c r="AD1101" s="47" t="s">
        <v>102</v>
      </c>
      <c r="AE1101" s="47"/>
    </row>
    <row r="1102" spans="1:31" s="58" customFormat="1" ht="30" customHeight="1" x14ac:dyDescent="0.25">
      <c r="A1102" s="11">
        <v>2025</v>
      </c>
      <c r="B1102" s="11">
        <v>12</v>
      </c>
      <c r="C1102" s="11">
        <v>12</v>
      </c>
      <c r="D1102" s="11">
        <v>16</v>
      </c>
      <c r="E1102" s="11">
        <v>1</v>
      </c>
      <c r="F1102" s="59">
        <v>51</v>
      </c>
      <c r="G1102" s="11">
        <v>4238993</v>
      </c>
      <c r="H1102" s="44" t="s">
        <v>662</v>
      </c>
      <c r="I1102" s="44" t="s">
        <v>663</v>
      </c>
      <c r="J1102" s="44" t="s">
        <v>35</v>
      </c>
      <c r="K1102" s="44"/>
      <c r="L1102" s="11">
        <v>123</v>
      </c>
      <c r="M1102" s="44" t="s">
        <v>1072</v>
      </c>
      <c r="N1102" s="57">
        <v>285078</v>
      </c>
      <c r="O1102" s="57">
        <v>285078</v>
      </c>
      <c r="P1102" s="47" t="s">
        <v>1499</v>
      </c>
      <c r="Q1102" s="47"/>
      <c r="R1102" s="11"/>
      <c r="S1102" s="11" t="s">
        <v>1073</v>
      </c>
      <c r="T1102" s="47" t="s">
        <v>1284</v>
      </c>
      <c r="U1102" s="11" t="s">
        <v>40</v>
      </c>
      <c r="V1102" s="11" t="s">
        <v>41</v>
      </c>
      <c r="W1102" s="11"/>
      <c r="X1102" s="11">
        <v>2009</v>
      </c>
      <c r="Y1102" s="11">
        <v>1</v>
      </c>
      <c r="Z1102" s="11" t="s">
        <v>687</v>
      </c>
      <c r="AA1102" s="45" t="s">
        <v>664</v>
      </c>
      <c r="AB1102" s="46">
        <v>39939</v>
      </c>
      <c r="AC1102" s="45"/>
      <c r="AD1102" s="47" t="s">
        <v>102</v>
      </c>
      <c r="AE1102" s="47"/>
    </row>
    <row r="1103" spans="1:31" s="58" customFormat="1" ht="30" customHeight="1" x14ac:dyDescent="0.25">
      <c r="A1103" s="11">
        <v>2025</v>
      </c>
      <c r="B1103" s="11">
        <v>12</v>
      </c>
      <c r="C1103" s="11">
        <v>12</v>
      </c>
      <c r="D1103" s="11">
        <v>16</v>
      </c>
      <c r="E1103" s="11">
        <v>1</v>
      </c>
      <c r="F1103" s="59">
        <v>51</v>
      </c>
      <c r="G1103" s="11">
        <v>4238993</v>
      </c>
      <c r="H1103" s="44" t="s">
        <v>662</v>
      </c>
      <c r="I1103" s="44" t="s">
        <v>663</v>
      </c>
      <c r="J1103" s="44" t="s">
        <v>35</v>
      </c>
      <c r="K1103" s="44"/>
      <c r="L1103" s="11">
        <v>125</v>
      </c>
      <c r="M1103" s="44" t="s">
        <v>1072</v>
      </c>
      <c r="N1103" s="57">
        <v>3498</v>
      </c>
      <c r="O1103" s="57">
        <v>3498</v>
      </c>
      <c r="P1103" s="47" t="s">
        <v>1533</v>
      </c>
      <c r="Q1103" s="47"/>
      <c r="R1103" s="11"/>
      <c r="S1103" s="11" t="s">
        <v>1073</v>
      </c>
      <c r="T1103" s="47" t="s">
        <v>1284</v>
      </c>
      <c r="U1103" s="11" t="s">
        <v>40</v>
      </c>
      <c r="V1103" s="11" t="s">
        <v>41</v>
      </c>
      <c r="W1103" s="11"/>
      <c r="X1103" s="11">
        <v>2009</v>
      </c>
      <c r="Y1103" s="11">
        <v>1</v>
      </c>
      <c r="Z1103" s="11" t="s">
        <v>687</v>
      </c>
      <c r="AA1103" s="45" t="s">
        <v>664</v>
      </c>
      <c r="AB1103" s="46">
        <v>39939</v>
      </c>
      <c r="AC1103" s="45"/>
      <c r="AD1103" s="47" t="s">
        <v>102</v>
      </c>
      <c r="AE1103" s="47"/>
    </row>
    <row r="1104" spans="1:31" s="58" customFormat="1" ht="13.15" customHeight="1" x14ac:dyDescent="0.25">
      <c r="A1104" s="11">
        <v>2025</v>
      </c>
      <c r="B1104" s="11">
        <v>12</v>
      </c>
      <c r="C1104" s="11">
        <v>12</v>
      </c>
      <c r="D1104" s="11">
        <v>16</v>
      </c>
      <c r="E1104" s="11">
        <v>1</v>
      </c>
      <c r="F1104" s="59">
        <v>52</v>
      </c>
      <c r="G1104" s="11">
        <v>2997535</v>
      </c>
      <c r="H1104" s="44" t="s">
        <v>665</v>
      </c>
      <c r="I1104" s="44" t="s">
        <v>666</v>
      </c>
      <c r="J1104" s="44" t="s">
        <v>35</v>
      </c>
      <c r="K1104" s="44">
        <f>O1104+O1105</f>
        <v>5596618</v>
      </c>
      <c r="L1104" s="11">
        <v>111</v>
      </c>
      <c r="M1104" s="44" t="s">
        <v>1081</v>
      </c>
      <c r="N1104" s="57">
        <v>2798309</v>
      </c>
      <c r="O1104" s="57">
        <v>2798309</v>
      </c>
      <c r="P1104" s="47" t="s">
        <v>37</v>
      </c>
      <c r="Q1104" s="47"/>
      <c r="R1104" s="11"/>
      <c r="S1104" s="11" t="s">
        <v>1082</v>
      </c>
      <c r="T1104" s="47" t="s">
        <v>1281</v>
      </c>
      <c r="U1104" s="11" t="s">
        <v>40</v>
      </c>
      <c r="V1104" s="11" t="s">
        <v>185</v>
      </c>
      <c r="W1104" s="11">
        <v>2</v>
      </c>
      <c r="X1104" s="11">
        <v>2018</v>
      </c>
      <c r="Y1104" s="11">
        <v>1</v>
      </c>
      <c r="Z1104" s="11" t="s">
        <v>687</v>
      </c>
      <c r="AA1104" s="45" t="s">
        <v>52</v>
      </c>
      <c r="AB1104" s="46">
        <v>43280</v>
      </c>
      <c r="AC1104" s="45"/>
      <c r="AD1104" s="47" t="s">
        <v>102</v>
      </c>
      <c r="AE1104" s="47"/>
    </row>
    <row r="1105" spans="1:31" s="58" customFormat="1" ht="13.15" customHeight="1" x14ac:dyDescent="0.25">
      <c r="A1105" s="11">
        <v>2025</v>
      </c>
      <c r="B1105" s="11">
        <v>12</v>
      </c>
      <c r="C1105" s="11">
        <v>12</v>
      </c>
      <c r="D1105" s="11">
        <v>16</v>
      </c>
      <c r="E1105" s="11">
        <v>1</v>
      </c>
      <c r="F1105" s="59">
        <v>52</v>
      </c>
      <c r="G1105" s="11">
        <v>2997535</v>
      </c>
      <c r="H1105" s="44" t="s">
        <v>665</v>
      </c>
      <c r="I1105" s="44" t="s">
        <v>666</v>
      </c>
      <c r="J1105" s="44" t="s">
        <v>35</v>
      </c>
      <c r="K1105" s="44"/>
      <c r="L1105" s="11">
        <v>114</v>
      </c>
      <c r="M1105" s="44" t="s">
        <v>1081</v>
      </c>
      <c r="N1105" s="57">
        <v>2798309</v>
      </c>
      <c r="O1105" s="57">
        <v>2798309</v>
      </c>
      <c r="P1105" s="47" t="s">
        <v>1481</v>
      </c>
      <c r="Q1105" s="47"/>
      <c r="R1105" s="11"/>
      <c r="S1105" s="11" t="s">
        <v>1082</v>
      </c>
      <c r="T1105" s="47" t="s">
        <v>1281</v>
      </c>
      <c r="U1105" s="11" t="s">
        <v>40</v>
      </c>
      <c r="V1105" s="11" t="s">
        <v>185</v>
      </c>
      <c r="W1105" s="11">
        <v>2</v>
      </c>
      <c r="X1105" s="11">
        <v>2018</v>
      </c>
      <c r="Y1105" s="11">
        <v>1</v>
      </c>
      <c r="Z1105" s="11" t="s">
        <v>687</v>
      </c>
      <c r="AA1105" s="45" t="s">
        <v>52</v>
      </c>
      <c r="AB1105" s="46">
        <v>43280</v>
      </c>
      <c r="AC1105" s="45"/>
      <c r="AD1105" s="47" t="s">
        <v>102</v>
      </c>
      <c r="AE1105" s="47"/>
    </row>
    <row r="1106" spans="1:31" s="58" customFormat="1" ht="13.15" customHeight="1" x14ac:dyDescent="0.25">
      <c r="A1106" s="11">
        <v>2025</v>
      </c>
      <c r="B1106" s="11">
        <v>12</v>
      </c>
      <c r="C1106" s="11">
        <v>12</v>
      </c>
      <c r="D1106" s="11">
        <v>16</v>
      </c>
      <c r="E1106" s="11">
        <v>1</v>
      </c>
      <c r="F1106" s="59">
        <v>52</v>
      </c>
      <c r="G1106" s="11">
        <v>4877478</v>
      </c>
      <c r="H1106" s="44" t="s">
        <v>667</v>
      </c>
      <c r="I1106" s="44" t="s">
        <v>668</v>
      </c>
      <c r="J1106" s="44" t="s">
        <v>35</v>
      </c>
      <c r="K1106" s="44">
        <f>O1106+O1107</f>
        <v>5596618</v>
      </c>
      <c r="L1106" s="11">
        <v>111</v>
      </c>
      <c r="M1106" s="44" t="s">
        <v>1081</v>
      </c>
      <c r="N1106" s="57">
        <v>2798309</v>
      </c>
      <c r="O1106" s="57">
        <v>2798309</v>
      </c>
      <c r="P1106" s="47" t="s">
        <v>37</v>
      </c>
      <c r="Q1106" s="47"/>
      <c r="R1106" s="11"/>
      <c r="S1106" s="11" t="s">
        <v>1082</v>
      </c>
      <c r="T1106" s="47" t="s">
        <v>1285</v>
      </c>
      <c r="U1106" s="11" t="s">
        <v>40</v>
      </c>
      <c r="V1106" s="11" t="s">
        <v>185</v>
      </c>
      <c r="W1106" s="11">
        <v>2</v>
      </c>
      <c r="X1106" s="11">
        <v>2018</v>
      </c>
      <c r="Y1106" s="11">
        <v>31</v>
      </c>
      <c r="Z1106" s="11" t="s">
        <v>687</v>
      </c>
      <c r="AA1106" s="45" t="s">
        <v>52</v>
      </c>
      <c r="AB1106" s="46">
        <v>43280</v>
      </c>
      <c r="AC1106" s="45"/>
      <c r="AD1106" s="47" t="s">
        <v>102</v>
      </c>
      <c r="AE1106" s="47"/>
    </row>
    <row r="1107" spans="1:31" s="58" customFormat="1" ht="13.15" customHeight="1" x14ac:dyDescent="0.25">
      <c r="A1107" s="11">
        <v>2025</v>
      </c>
      <c r="B1107" s="11">
        <v>12</v>
      </c>
      <c r="C1107" s="11">
        <v>12</v>
      </c>
      <c r="D1107" s="11">
        <v>16</v>
      </c>
      <c r="E1107" s="11">
        <v>1</v>
      </c>
      <c r="F1107" s="59">
        <v>52</v>
      </c>
      <c r="G1107" s="11">
        <v>4877478</v>
      </c>
      <c r="H1107" s="44" t="s">
        <v>667</v>
      </c>
      <c r="I1107" s="44" t="s">
        <v>668</v>
      </c>
      <c r="J1107" s="44" t="s">
        <v>35</v>
      </c>
      <c r="K1107" s="44"/>
      <c r="L1107" s="11">
        <v>114</v>
      </c>
      <c r="M1107" s="44" t="s">
        <v>1081</v>
      </c>
      <c r="N1107" s="57">
        <v>2798309</v>
      </c>
      <c r="O1107" s="57">
        <v>2798309</v>
      </c>
      <c r="P1107" s="47" t="s">
        <v>1481</v>
      </c>
      <c r="Q1107" s="47"/>
      <c r="R1107" s="11"/>
      <c r="S1107" s="11" t="s">
        <v>1082</v>
      </c>
      <c r="T1107" s="47" t="s">
        <v>1285</v>
      </c>
      <c r="U1107" s="11" t="s">
        <v>40</v>
      </c>
      <c r="V1107" s="11" t="s">
        <v>185</v>
      </c>
      <c r="W1107" s="11">
        <v>2</v>
      </c>
      <c r="X1107" s="11">
        <v>2018</v>
      </c>
      <c r="Y1107" s="11">
        <v>31</v>
      </c>
      <c r="Z1107" s="11" t="s">
        <v>687</v>
      </c>
      <c r="AA1107" s="45" t="s">
        <v>52</v>
      </c>
      <c r="AB1107" s="46">
        <v>43280</v>
      </c>
      <c r="AC1107" s="45"/>
      <c r="AD1107" s="47" t="s">
        <v>102</v>
      </c>
      <c r="AE1107" s="47"/>
    </row>
    <row r="1108" spans="1:31" s="58" customFormat="1" ht="13.15" customHeight="1" x14ac:dyDescent="0.25">
      <c r="A1108" s="11">
        <v>2025</v>
      </c>
      <c r="B1108" s="11">
        <v>12</v>
      </c>
      <c r="C1108" s="11">
        <v>12</v>
      </c>
      <c r="D1108" s="11">
        <v>16</v>
      </c>
      <c r="E1108" s="11">
        <v>1</v>
      </c>
      <c r="F1108" s="59">
        <v>55</v>
      </c>
      <c r="G1108" s="11">
        <v>1883542</v>
      </c>
      <c r="H1108" s="44" t="s">
        <v>669</v>
      </c>
      <c r="I1108" s="44" t="s">
        <v>670</v>
      </c>
      <c r="J1108" s="44" t="s">
        <v>35</v>
      </c>
      <c r="K1108" s="44">
        <f>O1108+O1109+O1110+O1111+O1112+O1113+O1114</f>
        <v>9104250</v>
      </c>
      <c r="L1108" s="11">
        <v>111</v>
      </c>
      <c r="M1108" s="44" t="s">
        <v>755</v>
      </c>
      <c r="N1108" s="44">
        <v>3600000</v>
      </c>
      <c r="O1108" s="44">
        <v>3600000</v>
      </c>
      <c r="P1108" s="47" t="s">
        <v>37</v>
      </c>
      <c r="Q1108" s="47"/>
      <c r="R1108" s="11"/>
      <c r="S1108" s="11" t="s">
        <v>752</v>
      </c>
      <c r="T1108" s="47" t="s">
        <v>1361</v>
      </c>
      <c r="U1108" s="11" t="s">
        <v>40</v>
      </c>
      <c r="V1108" s="11" t="s">
        <v>41</v>
      </c>
      <c r="W1108" s="11"/>
      <c r="X1108" s="11">
        <v>2011</v>
      </c>
      <c r="Y1108" s="11">
        <v>1</v>
      </c>
      <c r="Z1108" s="11" t="s">
        <v>687</v>
      </c>
      <c r="AA1108" s="45" t="s">
        <v>671</v>
      </c>
      <c r="AB1108" s="46">
        <v>40862</v>
      </c>
      <c r="AC1108" s="45"/>
      <c r="AD1108" s="47" t="s">
        <v>102</v>
      </c>
      <c r="AE1108" s="47"/>
    </row>
    <row r="1109" spans="1:31" s="58" customFormat="1" ht="13.15" customHeight="1" x14ac:dyDescent="0.25">
      <c r="A1109" s="11">
        <v>2025</v>
      </c>
      <c r="B1109" s="11">
        <v>12</v>
      </c>
      <c r="C1109" s="11">
        <v>12</v>
      </c>
      <c r="D1109" s="11">
        <v>16</v>
      </c>
      <c r="E1109" s="11">
        <v>1</v>
      </c>
      <c r="F1109" s="59">
        <v>55</v>
      </c>
      <c r="G1109" s="11">
        <v>1883542</v>
      </c>
      <c r="H1109" s="44" t="s">
        <v>669</v>
      </c>
      <c r="I1109" s="44" t="s">
        <v>670</v>
      </c>
      <c r="J1109" s="44" t="s">
        <v>35</v>
      </c>
      <c r="K1109" s="44"/>
      <c r="L1109" s="11">
        <v>133</v>
      </c>
      <c r="M1109" s="44" t="s">
        <v>755</v>
      </c>
      <c r="N1109" s="44">
        <v>360000</v>
      </c>
      <c r="O1109" s="44">
        <v>360000</v>
      </c>
      <c r="P1109" s="47" t="s">
        <v>1348</v>
      </c>
      <c r="Q1109" s="47"/>
      <c r="R1109" s="11"/>
      <c r="S1109" s="11" t="s">
        <v>752</v>
      </c>
      <c r="T1109" s="47" t="s">
        <v>1361</v>
      </c>
      <c r="U1109" s="11" t="s">
        <v>40</v>
      </c>
      <c r="V1109" s="11" t="s">
        <v>41</v>
      </c>
      <c r="W1109" s="11"/>
      <c r="X1109" s="11">
        <v>2011</v>
      </c>
      <c r="Y1109" s="11">
        <v>1</v>
      </c>
      <c r="Z1109" s="11" t="s">
        <v>687</v>
      </c>
      <c r="AA1109" s="45" t="s">
        <v>671</v>
      </c>
      <c r="AB1109" s="46">
        <v>40862</v>
      </c>
      <c r="AC1109" s="45"/>
      <c r="AD1109" s="47" t="s">
        <v>102</v>
      </c>
      <c r="AE1109" s="47"/>
    </row>
    <row r="1110" spans="1:31" s="58" customFormat="1" ht="13.15" customHeight="1" x14ac:dyDescent="0.25">
      <c r="A1110" s="11">
        <v>2025</v>
      </c>
      <c r="B1110" s="11">
        <v>12</v>
      </c>
      <c r="C1110" s="11">
        <v>12</v>
      </c>
      <c r="D1110" s="11">
        <v>16</v>
      </c>
      <c r="E1110" s="11">
        <v>1</v>
      </c>
      <c r="F1110" s="59">
        <v>55</v>
      </c>
      <c r="G1110" s="11">
        <v>1883542</v>
      </c>
      <c r="H1110" s="44" t="s">
        <v>669</v>
      </c>
      <c r="I1110" s="44" t="s">
        <v>670</v>
      </c>
      <c r="J1110" s="44" t="s">
        <v>35</v>
      </c>
      <c r="K1110" s="44"/>
      <c r="L1110" s="11">
        <v>114</v>
      </c>
      <c r="M1110" s="44" t="s">
        <v>755</v>
      </c>
      <c r="N1110" s="44">
        <v>3600000</v>
      </c>
      <c r="O1110" s="44">
        <v>3600000</v>
      </c>
      <c r="P1110" s="47" t="s">
        <v>1481</v>
      </c>
      <c r="Q1110" s="47"/>
      <c r="R1110" s="11"/>
      <c r="S1110" s="11" t="s">
        <v>752</v>
      </c>
      <c r="T1110" s="47" t="s">
        <v>1361</v>
      </c>
      <c r="U1110" s="11" t="s">
        <v>40</v>
      </c>
      <c r="V1110" s="11" t="s">
        <v>41</v>
      </c>
      <c r="W1110" s="11"/>
      <c r="X1110" s="11">
        <v>2011</v>
      </c>
      <c r="Y1110" s="11">
        <v>1</v>
      </c>
      <c r="Z1110" s="11" t="s">
        <v>687</v>
      </c>
      <c r="AA1110" s="45" t="s">
        <v>671</v>
      </c>
      <c r="AB1110" s="46">
        <v>40862</v>
      </c>
      <c r="AC1110" s="45"/>
      <c r="AD1110" s="47" t="s">
        <v>102</v>
      </c>
      <c r="AE1110" s="47"/>
    </row>
    <row r="1111" spans="1:31" s="58" customFormat="1" ht="13.15" customHeight="1" x14ac:dyDescent="0.25">
      <c r="A1111" s="11">
        <v>2025</v>
      </c>
      <c r="B1111" s="11">
        <v>12</v>
      </c>
      <c r="C1111" s="11">
        <v>12</v>
      </c>
      <c r="D1111" s="11">
        <v>16</v>
      </c>
      <c r="E1111" s="11">
        <v>1</v>
      </c>
      <c r="F1111" s="59">
        <v>55</v>
      </c>
      <c r="G1111" s="11">
        <v>1883542</v>
      </c>
      <c r="H1111" s="44" t="s">
        <v>669</v>
      </c>
      <c r="I1111" s="44" t="s">
        <v>670</v>
      </c>
      <c r="J1111" s="44" t="s">
        <v>35</v>
      </c>
      <c r="K1111" s="44"/>
      <c r="L1111" s="11">
        <v>133</v>
      </c>
      <c r="M1111" s="44" t="s">
        <v>755</v>
      </c>
      <c r="N1111" s="44">
        <v>360000</v>
      </c>
      <c r="O1111" s="44">
        <v>120000</v>
      </c>
      <c r="P1111" s="47" t="s">
        <v>1483</v>
      </c>
      <c r="Q1111" s="47"/>
      <c r="R1111" s="11"/>
      <c r="S1111" s="11" t="s">
        <v>752</v>
      </c>
      <c r="T1111" s="47" t="s">
        <v>1361</v>
      </c>
      <c r="U1111" s="11" t="s">
        <v>40</v>
      </c>
      <c r="V1111" s="11" t="s">
        <v>41</v>
      </c>
      <c r="W1111" s="11"/>
      <c r="X1111" s="11">
        <v>2011</v>
      </c>
      <c r="Y1111" s="11">
        <v>1</v>
      </c>
      <c r="Z1111" s="11" t="s">
        <v>687</v>
      </c>
      <c r="AA1111" s="45" t="s">
        <v>671</v>
      </c>
      <c r="AB1111" s="46">
        <v>40862</v>
      </c>
      <c r="AC1111" s="45"/>
      <c r="AD1111" s="47" t="s">
        <v>102</v>
      </c>
      <c r="AE1111" s="47"/>
    </row>
    <row r="1112" spans="1:31" s="58" customFormat="1" ht="13.15" customHeight="1" x14ac:dyDescent="0.25">
      <c r="A1112" s="11">
        <v>2025</v>
      </c>
      <c r="B1112" s="11">
        <v>12</v>
      </c>
      <c r="C1112" s="11">
        <v>12</v>
      </c>
      <c r="D1112" s="11">
        <v>16</v>
      </c>
      <c r="E1112" s="11">
        <v>1</v>
      </c>
      <c r="F1112" s="59">
        <v>55</v>
      </c>
      <c r="G1112" s="11">
        <v>1883542</v>
      </c>
      <c r="H1112" s="44" t="s">
        <v>669</v>
      </c>
      <c r="I1112" s="44" t="s">
        <v>670</v>
      </c>
      <c r="J1112" s="44" t="s">
        <v>35</v>
      </c>
      <c r="K1112" s="44"/>
      <c r="L1112" s="11">
        <v>123</v>
      </c>
      <c r="M1112" s="44" t="s">
        <v>755</v>
      </c>
      <c r="N1112" s="44">
        <v>567000</v>
      </c>
      <c r="O1112" s="44">
        <v>567000</v>
      </c>
      <c r="P1112" s="47" t="s">
        <v>1485</v>
      </c>
      <c r="Q1112" s="47"/>
      <c r="R1112" s="11"/>
      <c r="S1112" s="11" t="s">
        <v>752</v>
      </c>
      <c r="T1112" s="47" t="s">
        <v>1361</v>
      </c>
      <c r="U1112" s="11" t="s">
        <v>40</v>
      </c>
      <c r="V1112" s="11" t="s">
        <v>41</v>
      </c>
      <c r="W1112" s="11"/>
      <c r="X1112" s="11">
        <v>2011</v>
      </c>
      <c r="Y1112" s="11">
        <v>1</v>
      </c>
      <c r="Z1112" s="11" t="s">
        <v>687</v>
      </c>
      <c r="AA1112" s="45" t="s">
        <v>671</v>
      </c>
      <c r="AB1112" s="46">
        <v>40862</v>
      </c>
      <c r="AC1112" s="45"/>
      <c r="AD1112" s="47" t="s">
        <v>102</v>
      </c>
      <c r="AE1112" s="47"/>
    </row>
    <row r="1113" spans="1:31" s="58" customFormat="1" ht="13.15" customHeight="1" x14ac:dyDescent="0.25">
      <c r="A1113" s="11">
        <v>2025</v>
      </c>
      <c r="B1113" s="11">
        <v>12</v>
      </c>
      <c r="C1113" s="11">
        <v>12</v>
      </c>
      <c r="D1113" s="11">
        <v>16</v>
      </c>
      <c r="E1113" s="11">
        <v>1</v>
      </c>
      <c r="F1113" s="59">
        <v>55</v>
      </c>
      <c r="G1113" s="11">
        <v>1883542</v>
      </c>
      <c r="H1113" s="44" t="s">
        <v>669</v>
      </c>
      <c r="I1113" s="44" t="s">
        <v>670</v>
      </c>
      <c r="J1113" s="44" t="s">
        <v>35</v>
      </c>
      <c r="K1113" s="44"/>
      <c r="L1113" s="11">
        <v>123</v>
      </c>
      <c r="M1113" s="44" t="s">
        <v>755</v>
      </c>
      <c r="N1113" s="44">
        <v>459000</v>
      </c>
      <c r="O1113" s="44">
        <v>459000</v>
      </c>
      <c r="P1113" s="47" t="s">
        <v>1486</v>
      </c>
      <c r="Q1113" s="47"/>
      <c r="R1113" s="11"/>
      <c r="S1113" s="11" t="s">
        <v>752</v>
      </c>
      <c r="T1113" s="47" t="s">
        <v>1361</v>
      </c>
      <c r="U1113" s="11" t="s">
        <v>40</v>
      </c>
      <c r="V1113" s="11" t="s">
        <v>41</v>
      </c>
      <c r="W1113" s="11"/>
      <c r="X1113" s="11">
        <v>2011</v>
      </c>
      <c r="Y1113" s="11">
        <v>1</v>
      </c>
      <c r="Z1113" s="11" t="s">
        <v>687</v>
      </c>
      <c r="AA1113" s="45" t="s">
        <v>671</v>
      </c>
      <c r="AB1113" s="46">
        <v>40862</v>
      </c>
      <c r="AC1113" s="45"/>
      <c r="AD1113" s="47" t="s">
        <v>102</v>
      </c>
      <c r="AE1113" s="47"/>
    </row>
    <row r="1114" spans="1:31" s="58" customFormat="1" ht="13.15" customHeight="1" x14ac:dyDescent="0.25">
      <c r="A1114" s="11">
        <v>2025</v>
      </c>
      <c r="B1114" s="11">
        <v>12</v>
      </c>
      <c r="C1114" s="11">
        <v>12</v>
      </c>
      <c r="D1114" s="11">
        <v>16</v>
      </c>
      <c r="E1114" s="11">
        <v>1</v>
      </c>
      <c r="F1114" s="59">
        <v>55</v>
      </c>
      <c r="G1114" s="11">
        <v>1883542</v>
      </c>
      <c r="H1114" s="44" t="s">
        <v>669</v>
      </c>
      <c r="I1114" s="44" t="s">
        <v>670</v>
      </c>
      <c r="J1114" s="44" t="s">
        <v>35</v>
      </c>
      <c r="K1114" s="44"/>
      <c r="L1114" s="11">
        <v>123</v>
      </c>
      <c r="M1114" s="44" t="s">
        <v>755</v>
      </c>
      <c r="N1114" s="51">
        <v>398250</v>
      </c>
      <c r="O1114" s="51">
        <v>398250</v>
      </c>
      <c r="P1114" s="47" t="s">
        <v>1499</v>
      </c>
      <c r="Q1114" s="47"/>
      <c r="R1114" s="11"/>
      <c r="S1114" s="11" t="s">
        <v>752</v>
      </c>
      <c r="T1114" s="47" t="s">
        <v>1361</v>
      </c>
      <c r="U1114" s="11" t="s">
        <v>40</v>
      </c>
      <c r="V1114" s="11" t="s">
        <v>41</v>
      </c>
      <c r="W1114" s="11"/>
      <c r="X1114" s="11">
        <v>2011</v>
      </c>
      <c r="Y1114" s="11">
        <v>1</v>
      </c>
      <c r="Z1114" s="11" t="s">
        <v>687</v>
      </c>
      <c r="AA1114" s="45" t="s">
        <v>671</v>
      </c>
      <c r="AB1114" s="46">
        <v>40862</v>
      </c>
      <c r="AC1114" s="45"/>
      <c r="AD1114" s="47" t="s">
        <v>102</v>
      </c>
      <c r="AE1114" s="47"/>
    </row>
    <row r="1115" spans="1:31" s="58" customFormat="1" ht="13.15" customHeight="1" x14ac:dyDescent="0.25">
      <c r="A1115" s="11">
        <v>2025</v>
      </c>
      <c r="B1115" s="11">
        <v>12</v>
      </c>
      <c r="C1115" s="11">
        <v>12</v>
      </c>
      <c r="D1115" s="11">
        <v>16</v>
      </c>
      <c r="E1115" s="11">
        <v>1</v>
      </c>
      <c r="F1115" s="59">
        <v>55</v>
      </c>
      <c r="G1115" s="11">
        <v>2348200</v>
      </c>
      <c r="H1115" s="44" t="s">
        <v>672</v>
      </c>
      <c r="I1115" s="44" t="s">
        <v>673</v>
      </c>
      <c r="J1115" s="44" t="s">
        <v>35</v>
      </c>
      <c r="K1115" s="44">
        <f>O1115+O1116</f>
        <v>6000000</v>
      </c>
      <c r="L1115" s="11">
        <v>111</v>
      </c>
      <c r="M1115" s="44" t="s">
        <v>435</v>
      </c>
      <c r="N1115" s="44">
        <v>3000000</v>
      </c>
      <c r="O1115" s="44">
        <v>3000000</v>
      </c>
      <c r="P1115" s="47" t="s">
        <v>37</v>
      </c>
      <c r="Q1115" s="47"/>
      <c r="R1115" s="11"/>
      <c r="S1115" s="11" t="s">
        <v>752</v>
      </c>
      <c r="T1115" s="47" t="s">
        <v>674</v>
      </c>
      <c r="U1115" s="11" t="s">
        <v>40</v>
      </c>
      <c r="V1115" s="11" t="s">
        <v>41</v>
      </c>
      <c r="W1115" s="11"/>
      <c r="X1115" s="11">
        <v>2009</v>
      </c>
      <c r="Y1115" s="11">
        <v>34</v>
      </c>
      <c r="Z1115" s="11" t="s">
        <v>687</v>
      </c>
      <c r="AA1115" s="45" t="s">
        <v>675</v>
      </c>
      <c r="AB1115" s="46">
        <v>40057</v>
      </c>
      <c r="AC1115" s="45"/>
      <c r="AD1115" s="47" t="s">
        <v>102</v>
      </c>
      <c r="AE1115" s="47"/>
    </row>
    <row r="1116" spans="1:31" s="58" customFormat="1" ht="13.15" customHeight="1" x14ac:dyDescent="0.25">
      <c r="A1116" s="11">
        <v>2025</v>
      </c>
      <c r="B1116" s="11">
        <v>12</v>
      </c>
      <c r="C1116" s="11">
        <v>12</v>
      </c>
      <c r="D1116" s="11">
        <v>16</v>
      </c>
      <c r="E1116" s="11">
        <v>1</v>
      </c>
      <c r="F1116" s="59">
        <v>55</v>
      </c>
      <c r="G1116" s="11">
        <v>2348200</v>
      </c>
      <c r="H1116" s="44" t="s">
        <v>672</v>
      </c>
      <c r="I1116" s="44" t="s">
        <v>673</v>
      </c>
      <c r="J1116" s="44" t="s">
        <v>35</v>
      </c>
      <c r="K1116" s="44"/>
      <c r="L1116" s="11">
        <v>114</v>
      </c>
      <c r="M1116" s="44" t="s">
        <v>435</v>
      </c>
      <c r="N1116" s="44">
        <v>3000000</v>
      </c>
      <c r="O1116" s="44">
        <v>3000000</v>
      </c>
      <c r="P1116" s="47" t="s">
        <v>1481</v>
      </c>
      <c r="Q1116" s="47"/>
      <c r="R1116" s="11"/>
      <c r="S1116" s="11" t="s">
        <v>752</v>
      </c>
      <c r="T1116" s="47" t="s">
        <v>674</v>
      </c>
      <c r="U1116" s="11" t="s">
        <v>40</v>
      </c>
      <c r="V1116" s="11" t="s">
        <v>41</v>
      </c>
      <c r="W1116" s="11"/>
      <c r="X1116" s="11">
        <v>2009</v>
      </c>
      <c r="Y1116" s="11">
        <v>34</v>
      </c>
      <c r="Z1116" s="11" t="s">
        <v>687</v>
      </c>
      <c r="AA1116" s="45" t="s">
        <v>675</v>
      </c>
      <c r="AB1116" s="46">
        <v>40057</v>
      </c>
      <c r="AC1116" s="45"/>
      <c r="AD1116" s="47" t="s">
        <v>102</v>
      </c>
      <c r="AE1116" s="47"/>
    </row>
    <row r="1117" spans="1:31" s="58" customFormat="1" ht="30" customHeight="1" x14ac:dyDescent="0.25">
      <c r="A1117" s="11">
        <v>2025</v>
      </c>
      <c r="B1117" s="11">
        <v>12</v>
      </c>
      <c r="C1117" s="11">
        <v>12</v>
      </c>
      <c r="D1117" s="11">
        <v>16</v>
      </c>
      <c r="E1117" s="11">
        <v>1</v>
      </c>
      <c r="F1117" s="59">
        <v>56</v>
      </c>
      <c r="G1117" s="11">
        <v>2022490</v>
      </c>
      <c r="H1117" s="44" t="s">
        <v>688</v>
      </c>
      <c r="I1117" s="44" t="s">
        <v>689</v>
      </c>
      <c r="J1117" s="44" t="s">
        <v>35</v>
      </c>
      <c r="K1117" s="44">
        <f>O1117+O1118</f>
        <v>12000000</v>
      </c>
      <c r="L1117" s="11">
        <v>111</v>
      </c>
      <c r="M1117" s="44" t="s">
        <v>690</v>
      </c>
      <c r="N1117" s="44">
        <v>6000000</v>
      </c>
      <c r="O1117" s="44">
        <v>6000000</v>
      </c>
      <c r="P1117" s="47" t="s">
        <v>37</v>
      </c>
      <c r="Q1117" s="47"/>
      <c r="R1117" s="11"/>
      <c r="S1117" s="11" t="s">
        <v>184</v>
      </c>
      <c r="T1117" s="47" t="s">
        <v>1185</v>
      </c>
      <c r="U1117" s="11" t="s">
        <v>40</v>
      </c>
      <c r="V1117" s="11" t="s">
        <v>41</v>
      </c>
      <c r="W1117" s="11"/>
      <c r="X1117" s="11">
        <v>2023</v>
      </c>
      <c r="Y1117" s="11">
        <v>2</v>
      </c>
      <c r="Z1117" s="11" t="s">
        <v>43</v>
      </c>
      <c r="AA1117" s="45" t="s">
        <v>52</v>
      </c>
      <c r="AB1117" s="46">
        <v>44927</v>
      </c>
      <c r="AC1117" s="45"/>
      <c r="AD1117" s="47" t="s">
        <v>102</v>
      </c>
      <c r="AE1117" s="47"/>
    </row>
    <row r="1118" spans="1:31" s="58" customFormat="1" ht="30" customHeight="1" x14ac:dyDescent="0.25">
      <c r="A1118" s="11">
        <v>2025</v>
      </c>
      <c r="B1118" s="11">
        <v>12</v>
      </c>
      <c r="C1118" s="11">
        <v>12</v>
      </c>
      <c r="D1118" s="11">
        <v>16</v>
      </c>
      <c r="E1118" s="11">
        <v>1</v>
      </c>
      <c r="F1118" s="59">
        <v>56</v>
      </c>
      <c r="G1118" s="11">
        <v>2022490</v>
      </c>
      <c r="H1118" s="44" t="s">
        <v>688</v>
      </c>
      <c r="I1118" s="44" t="s">
        <v>689</v>
      </c>
      <c r="J1118" s="44" t="s">
        <v>35</v>
      </c>
      <c r="K1118" s="44"/>
      <c r="L1118" s="11">
        <v>114</v>
      </c>
      <c r="M1118" s="44" t="s">
        <v>690</v>
      </c>
      <c r="N1118" s="44">
        <v>6000000</v>
      </c>
      <c r="O1118" s="44">
        <v>6000000</v>
      </c>
      <c r="P1118" s="47" t="s">
        <v>1481</v>
      </c>
      <c r="Q1118" s="47"/>
      <c r="R1118" s="11"/>
      <c r="S1118" s="11" t="s">
        <v>184</v>
      </c>
      <c r="T1118" s="47" t="s">
        <v>1185</v>
      </c>
      <c r="U1118" s="11" t="s">
        <v>40</v>
      </c>
      <c r="V1118" s="11" t="s">
        <v>41</v>
      </c>
      <c r="W1118" s="11"/>
      <c r="X1118" s="11">
        <v>2023</v>
      </c>
      <c r="Y1118" s="11">
        <v>2</v>
      </c>
      <c r="Z1118" s="11" t="s">
        <v>43</v>
      </c>
      <c r="AA1118" s="45" t="s">
        <v>52</v>
      </c>
      <c r="AB1118" s="46">
        <v>44927</v>
      </c>
      <c r="AC1118" s="45"/>
      <c r="AD1118" s="47" t="s">
        <v>102</v>
      </c>
      <c r="AE1118" s="47"/>
    </row>
    <row r="1119" spans="1:31" s="58" customFormat="1" ht="13.15" customHeight="1" x14ac:dyDescent="0.25">
      <c r="A1119" s="11">
        <v>2025</v>
      </c>
      <c r="B1119" s="11">
        <v>12</v>
      </c>
      <c r="C1119" s="11">
        <v>12</v>
      </c>
      <c r="D1119" s="11">
        <v>16</v>
      </c>
      <c r="E1119" s="11">
        <v>1</v>
      </c>
      <c r="F1119" s="59">
        <v>56</v>
      </c>
      <c r="G1119" s="11">
        <v>3189738</v>
      </c>
      <c r="H1119" s="44" t="s">
        <v>691</v>
      </c>
      <c r="I1119" s="44" t="s">
        <v>692</v>
      </c>
      <c r="J1119" s="44" t="s">
        <v>35</v>
      </c>
      <c r="K1119" s="44">
        <f>O1119+O1122+O1120+O1121</f>
        <v>12351000</v>
      </c>
      <c r="L1119" s="11">
        <v>111</v>
      </c>
      <c r="M1119" s="44" t="s">
        <v>690</v>
      </c>
      <c r="N1119" s="44">
        <v>6000000</v>
      </c>
      <c r="O1119" s="44">
        <v>6000000</v>
      </c>
      <c r="P1119" s="47" t="s">
        <v>37</v>
      </c>
      <c r="Q1119" s="47"/>
      <c r="R1119" s="11"/>
      <c r="S1119" s="11" t="s">
        <v>184</v>
      </c>
      <c r="T1119" s="47" t="s">
        <v>1243</v>
      </c>
      <c r="U1119" s="11" t="s">
        <v>40</v>
      </c>
      <c r="V1119" s="11" t="s">
        <v>41</v>
      </c>
      <c r="W1119" s="11">
        <v>1</v>
      </c>
      <c r="X1119" s="11">
        <v>2023</v>
      </c>
      <c r="Y1119" s="11">
        <v>20</v>
      </c>
      <c r="Z1119" s="11" t="s">
        <v>43</v>
      </c>
      <c r="AA1119" s="45" t="s">
        <v>52</v>
      </c>
      <c r="AB1119" s="46">
        <v>44927</v>
      </c>
      <c r="AC1119" s="45"/>
      <c r="AD1119" s="47" t="s">
        <v>102</v>
      </c>
      <c r="AE1119" s="47"/>
    </row>
    <row r="1120" spans="1:31" s="58" customFormat="1" ht="13.15" customHeight="1" x14ac:dyDescent="0.25">
      <c r="A1120" s="11">
        <v>2025</v>
      </c>
      <c r="B1120" s="11">
        <v>12</v>
      </c>
      <c r="C1120" s="11">
        <v>12</v>
      </c>
      <c r="D1120" s="11">
        <v>16</v>
      </c>
      <c r="E1120" s="11">
        <v>1</v>
      </c>
      <c r="F1120" s="59">
        <v>56</v>
      </c>
      <c r="G1120" s="11">
        <v>3189738</v>
      </c>
      <c r="H1120" s="44" t="s">
        <v>691</v>
      </c>
      <c r="I1120" s="44" t="s">
        <v>692</v>
      </c>
      <c r="J1120" s="44" t="s">
        <v>35</v>
      </c>
      <c r="K1120" s="44"/>
      <c r="L1120" s="11">
        <v>114</v>
      </c>
      <c r="M1120" s="44" t="s">
        <v>690</v>
      </c>
      <c r="N1120" s="44">
        <v>6000000</v>
      </c>
      <c r="O1120" s="44">
        <v>6000000</v>
      </c>
      <c r="P1120" s="47" t="s">
        <v>1481</v>
      </c>
      <c r="Q1120" s="47"/>
      <c r="R1120" s="11"/>
      <c r="S1120" s="11" t="s">
        <v>184</v>
      </c>
      <c r="T1120" s="47" t="s">
        <v>1243</v>
      </c>
      <c r="U1120" s="11" t="s">
        <v>40</v>
      </c>
      <c r="V1120" s="11" t="s">
        <v>41</v>
      </c>
      <c r="W1120" s="11">
        <v>1</v>
      </c>
      <c r="X1120" s="11">
        <v>2023</v>
      </c>
      <c r="Y1120" s="11">
        <v>20</v>
      </c>
      <c r="Z1120" s="11" t="s">
        <v>43</v>
      </c>
      <c r="AA1120" s="45" t="s">
        <v>52</v>
      </c>
      <c r="AB1120" s="46">
        <v>44927</v>
      </c>
      <c r="AC1120" s="45"/>
      <c r="AD1120" s="47" t="s">
        <v>102</v>
      </c>
      <c r="AE1120" s="47"/>
    </row>
    <row r="1121" spans="1:31" s="58" customFormat="1" ht="13.15" customHeight="1" x14ac:dyDescent="0.25">
      <c r="A1121" s="11">
        <v>2025</v>
      </c>
      <c r="B1121" s="11">
        <v>12</v>
      </c>
      <c r="C1121" s="11">
        <v>12</v>
      </c>
      <c r="D1121" s="11">
        <v>16</v>
      </c>
      <c r="E1121" s="11">
        <v>1</v>
      </c>
      <c r="F1121" s="59">
        <v>56</v>
      </c>
      <c r="G1121" s="11">
        <v>3189738</v>
      </c>
      <c r="H1121" s="44" t="s">
        <v>691</v>
      </c>
      <c r="I1121" s="44" t="s">
        <v>692</v>
      </c>
      <c r="J1121" s="44" t="s">
        <v>35</v>
      </c>
      <c r="K1121" s="44"/>
      <c r="L1121" s="11">
        <v>123</v>
      </c>
      <c r="M1121" s="44" t="s">
        <v>690</v>
      </c>
      <c r="N1121" s="44">
        <v>324000</v>
      </c>
      <c r="O1121" s="44">
        <v>324000</v>
      </c>
      <c r="P1121" s="47" t="s">
        <v>1485</v>
      </c>
      <c r="Q1121" s="47"/>
      <c r="R1121" s="11"/>
      <c r="S1121" s="11" t="s">
        <v>184</v>
      </c>
      <c r="T1121" s="47" t="s">
        <v>1243</v>
      </c>
      <c r="U1121" s="11" t="s">
        <v>40</v>
      </c>
      <c r="V1121" s="11" t="s">
        <v>41</v>
      </c>
      <c r="W1121" s="11">
        <v>1</v>
      </c>
      <c r="X1121" s="11">
        <v>2023</v>
      </c>
      <c r="Y1121" s="11">
        <v>20</v>
      </c>
      <c r="Z1121" s="11" t="s">
        <v>43</v>
      </c>
      <c r="AA1121" s="45" t="s">
        <v>52</v>
      </c>
      <c r="AB1121" s="46">
        <v>44927</v>
      </c>
      <c r="AC1121" s="45"/>
      <c r="AD1121" s="47" t="s">
        <v>102</v>
      </c>
      <c r="AE1121" s="47"/>
    </row>
    <row r="1122" spans="1:31" s="58" customFormat="1" ht="13.15" customHeight="1" x14ac:dyDescent="0.25">
      <c r="A1122" s="11">
        <v>2025</v>
      </c>
      <c r="B1122" s="11">
        <v>12</v>
      </c>
      <c r="C1122" s="11">
        <v>12</v>
      </c>
      <c r="D1122" s="11">
        <v>16</v>
      </c>
      <c r="E1122" s="11">
        <v>1</v>
      </c>
      <c r="F1122" s="59">
        <v>56</v>
      </c>
      <c r="G1122" s="11">
        <v>3189738</v>
      </c>
      <c r="H1122" s="44" t="s">
        <v>691</v>
      </c>
      <c r="I1122" s="44" t="s">
        <v>692</v>
      </c>
      <c r="J1122" s="44" t="s">
        <v>35</v>
      </c>
      <c r="K1122" s="44"/>
      <c r="L1122" s="11">
        <v>123</v>
      </c>
      <c r="M1122" s="44" t="s">
        <v>690</v>
      </c>
      <c r="N1122" s="44">
        <v>27000</v>
      </c>
      <c r="O1122" s="44">
        <v>27000</v>
      </c>
      <c r="P1122" s="47" t="s">
        <v>1499</v>
      </c>
      <c r="Q1122" s="47"/>
      <c r="R1122" s="11"/>
      <c r="S1122" s="11" t="s">
        <v>184</v>
      </c>
      <c r="T1122" s="47" t="s">
        <v>1243</v>
      </c>
      <c r="U1122" s="11" t="s">
        <v>40</v>
      </c>
      <c r="V1122" s="11" t="s">
        <v>41</v>
      </c>
      <c r="W1122" s="11">
        <v>1</v>
      </c>
      <c r="X1122" s="11">
        <v>2023</v>
      </c>
      <c r="Y1122" s="11">
        <v>20</v>
      </c>
      <c r="Z1122" s="11" t="s">
        <v>43</v>
      </c>
      <c r="AA1122" s="45" t="s">
        <v>52</v>
      </c>
      <c r="AB1122" s="46">
        <v>44927</v>
      </c>
      <c r="AC1122" s="45"/>
      <c r="AD1122" s="47" t="s">
        <v>102</v>
      </c>
      <c r="AE1122" s="47"/>
    </row>
    <row r="1123" spans="1:31" s="58" customFormat="1" ht="15" customHeight="1" x14ac:dyDescent="0.25">
      <c r="A1123" s="11">
        <v>2025</v>
      </c>
      <c r="B1123" s="11">
        <v>12</v>
      </c>
      <c r="C1123" s="11">
        <v>12</v>
      </c>
      <c r="D1123" s="11">
        <v>16</v>
      </c>
      <c r="E1123" s="11">
        <v>1</v>
      </c>
      <c r="F1123" s="59">
        <v>56</v>
      </c>
      <c r="G1123" s="11">
        <v>3425006</v>
      </c>
      <c r="H1123" s="44" t="s">
        <v>704</v>
      </c>
      <c r="I1123" s="44" t="s">
        <v>705</v>
      </c>
      <c r="J1123" s="44" t="s">
        <v>35</v>
      </c>
      <c r="K1123" s="44">
        <f>O1123+O1124+O1125+O1126</f>
        <v>13550000</v>
      </c>
      <c r="L1123" s="11">
        <v>111</v>
      </c>
      <c r="M1123" s="44" t="s">
        <v>690</v>
      </c>
      <c r="N1123" s="44">
        <v>6000000</v>
      </c>
      <c r="O1123" s="44">
        <v>6000000</v>
      </c>
      <c r="P1123" s="47" t="s">
        <v>37</v>
      </c>
      <c r="Q1123" s="47"/>
      <c r="R1123" s="11"/>
      <c r="S1123" s="11" t="s">
        <v>184</v>
      </c>
      <c r="T1123" s="47" t="s">
        <v>1379</v>
      </c>
      <c r="U1123" s="11" t="s">
        <v>40</v>
      </c>
      <c r="V1123" s="11" t="s">
        <v>41</v>
      </c>
      <c r="W1123" s="11"/>
      <c r="X1123" s="11">
        <v>2023</v>
      </c>
      <c r="Y1123" s="11">
        <v>18</v>
      </c>
      <c r="Z1123" s="11" t="s">
        <v>43</v>
      </c>
      <c r="AA1123" s="45" t="s">
        <v>52</v>
      </c>
      <c r="AB1123" s="46">
        <v>44927</v>
      </c>
      <c r="AC1123" s="45"/>
      <c r="AD1123" s="47" t="s">
        <v>102</v>
      </c>
      <c r="AE1123" s="47"/>
    </row>
    <row r="1124" spans="1:31" s="58" customFormat="1" ht="15" customHeight="1" x14ac:dyDescent="0.25">
      <c r="A1124" s="11">
        <v>2025</v>
      </c>
      <c r="B1124" s="11">
        <v>12</v>
      </c>
      <c r="C1124" s="11">
        <v>12</v>
      </c>
      <c r="D1124" s="11">
        <v>16</v>
      </c>
      <c r="E1124" s="11">
        <v>1</v>
      </c>
      <c r="F1124" s="59">
        <v>56</v>
      </c>
      <c r="G1124" s="11">
        <v>3425006</v>
      </c>
      <c r="H1124" s="44" t="s">
        <v>704</v>
      </c>
      <c r="I1124" s="44" t="s">
        <v>705</v>
      </c>
      <c r="J1124" s="44" t="s">
        <v>35</v>
      </c>
      <c r="K1124" s="44"/>
      <c r="L1124" s="11">
        <v>133</v>
      </c>
      <c r="M1124" s="44" t="s">
        <v>690</v>
      </c>
      <c r="N1124" s="44">
        <v>600000</v>
      </c>
      <c r="O1124" s="44">
        <v>600000</v>
      </c>
      <c r="P1124" s="47" t="s">
        <v>1348</v>
      </c>
      <c r="Q1124" s="47"/>
      <c r="R1124" s="11"/>
      <c r="S1124" s="11" t="s">
        <v>184</v>
      </c>
      <c r="T1124" s="47" t="s">
        <v>1379</v>
      </c>
      <c r="U1124" s="11" t="s">
        <v>40</v>
      </c>
      <c r="V1124" s="11" t="s">
        <v>41</v>
      </c>
      <c r="W1124" s="11"/>
      <c r="X1124" s="11">
        <v>2023</v>
      </c>
      <c r="Y1124" s="11">
        <v>18</v>
      </c>
      <c r="Z1124" s="11" t="s">
        <v>43</v>
      </c>
      <c r="AA1124" s="45" t="s">
        <v>52</v>
      </c>
      <c r="AB1124" s="46">
        <v>44927</v>
      </c>
      <c r="AC1124" s="45"/>
      <c r="AD1124" s="47" t="s">
        <v>102</v>
      </c>
      <c r="AE1124" s="47"/>
    </row>
    <row r="1125" spans="1:31" s="58" customFormat="1" ht="15" customHeight="1" x14ac:dyDescent="0.25">
      <c r="A1125" s="11">
        <v>2025</v>
      </c>
      <c r="B1125" s="11">
        <v>12</v>
      </c>
      <c r="C1125" s="11">
        <v>12</v>
      </c>
      <c r="D1125" s="11">
        <v>16</v>
      </c>
      <c r="E1125" s="11">
        <v>1</v>
      </c>
      <c r="F1125" s="59">
        <v>56</v>
      </c>
      <c r="G1125" s="11">
        <v>3425006</v>
      </c>
      <c r="H1125" s="44" t="s">
        <v>704</v>
      </c>
      <c r="I1125" s="44" t="s">
        <v>705</v>
      </c>
      <c r="J1125" s="44" t="s">
        <v>35</v>
      </c>
      <c r="K1125" s="44"/>
      <c r="L1125" s="11">
        <v>114</v>
      </c>
      <c r="M1125" s="44" t="s">
        <v>690</v>
      </c>
      <c r="N1125" s="44">
        <v>6000000</v>
      </c>
      <c r="O1125" s="44">
        <v>6000000</v>
      </c>
      <c r="P1125" s="47" t="s">
        <v>1481</v>
      </c>
      <c r="Q1125" s="47"/>
      <c r="R1125" s="11"/>
      <c r="S1125" s="11" t="s">
        <v>184</v>
      </c>
      <c r="T1125" s="47" t="s">
        <v>1379</v>
      </c>
      <c r="U1125" s="11" t="s">
        <v>40</v>
      </c>
      <c r="V1125" s="11" t="s">
        <v>41</v>
      </c>
      <c r="W1125" s="11"/>
      <c r="X1125" s="11">
        <v>2023</v>
      </c>
      <c r="Y1125" s="11">
        <v>18</v>
      </c>
      <c r="Z1125" s="11" t="s">
        <v>43</v>
      </c>
      <c r="AA1125" s="45" t="s">
        <v>52</v>
      </c>
      <c r="AB1125" s="46">
        <v>44927</v>
      </c>
      <c r="AC1125" s="45"/>
      <c r="AD1125" s="47" t="s">
        <v>102</v>
      </c>
      <c r="AE1125" s="47"/>
    </row>
    <row r="1126" spans="1:31" s="58" customFormat="1" ht="15" customHeight="1" x14ac:dyDescent="0.25">
      <c r="A1126" s="11">
        <v>2025</v>
      </c>
      <c r="B1126" s="11">
        <v>12</v>
      </c>
      <c r="C1126" s="11">
        <v>12</v>
      </c>
      <c r="D1126" s="11">
        <v>16</v>
      </c>
      <c r="E1126" s="11">
        <v>1</v>
      </c>
      <c r="F1126" s="59">
        <v>56</v>
      </c>
      <c r="G1126" s="11">
        <v>3425006</v>
      </c>
      <c r="H1126" s="44" t="s">
        <v>704</v>
      </c>
      <c r="I1126" s="44" t="s">
        <v>705</v>
      </c>
      <c r="J1126" s="44" t="s">
        <v>35</v>
      </c>
      <c r="K1126" s="44"/>
      <c r="L1126" s="11">
        <v>133</v>
      </c>
      <c r="M1126" s="44" t="s">
        <v>690</v>
      </c>
      <c r="N1126" s="44">
        <v>950000</v>
      </c>
      <c r="O1126" s="44">
        <v>950000</v>
      </c>
      <c r="P1126" s="47" t="s">
        <v>1483</v>
      </c>
      <c r="Q1126" s="47"/>
      <c r="R1126" s="11"/>
      <c r="S1126" s="11" t="s">
        <v>184</v>
      </c>
      <c r="T1126" s="47" t="s">
        <v>1379</v>
      </c>
      <c r="U1126" s="11" t="s">
        <v>40</v>
      </c>
      <c r="V1126" s="11" t="s">
        <v>41</v>
      </c>
      <c r="W1126" s="11"/>
      <c r="X1126" s="11">
        <v>2023</v>
      </c>
      <c r="Y1126" s="11">
        <v>18</v>
      </c>
      <c r="Z1126" s="11" t="s">
        <v>43</v>
      </c>
      <c r="AA1126" s="45" t="s">
        <v>52</v>
      </c>
      <c r="AB1126" s="46">
        <v>44927</v>
      </c>
      <c r="AC1126" s="45"/>
      <c r="AD1126" s="47" t="s">
        <v>102</v>
      </c>
      <c r="AE1126" s="47"/>
    </row>
    <row r="1127" spans="1:31" s="58" customFormat="1" ht="13.15" customHeight="1" x14ac:dyDescent="0.25">
      <c r="A1127" s="11">
        <v>2025</v>
      </c>
      <c r="B1127" s="11">
        <v>12</v>
      </c>
      <c r="C1127" s="11">
        <v>12</v>
      </c>
      <c r="D1127" s="11">
        <v>16</v>
      </c>
      <c r="E1127" s="11">
        <v>1</v>
      </c>
      <c r="F1127" s="59">
        <v>56</v>
      </c>
      <c r="G1127" s="11">
        <v>2291422</v>
      </c>
      <c r="H1127" s="44" t="s">
        <v>706</v>
      </c>
      <c r="I1127" s="44" t="s">
        <v>707</v>
      </c>
      <c r="J1127" s="44" t="s">
        <v>35</v>
      </c>
      <c r="K1127" s="44">
        <f>O1127+O1128</f>
        <v>12000000</v>
      </c>
      <c r="L1127" s="11">
        <v>111</v>
      </c>
      <c r="M1127" s="44" t="s">
        <v>690</v>
      </c>
      <c r="N1127" s="44">
        <v>6000000</v>
      </c>
      <c r="O1127" s="44">
        <v>6000000</v>
      </c>
      <c r="P1127" s="47" t="s">
        <v>37</v>
      </c>
      <c r="Q1127" s="47"/>
      <c r="R1127" s="11"/>
      <c r="S1127" s="11" t="s">
        <v>184</v>
      </c>
      <c r="T1127" s="47" t="s">
        <v>1186</v>
      </c>
      <c r="U1127" s="11" t="s">
        <v>40</v>
      </c>
      <c r="V1127" s="11" t="s">
        <v>41</v>
      </c>
      <c r="W1127" s="11"/>
      <c r="X1127" s="11">
        <v>2023</v>
      </c>
      <c r="Y1127" s="11">
        <v>2</v>
      </c>
      <c r="Z1127" s="11" t="s">
        <v>43</v>
      </c>
      <c r="AA1127" s="45" t="s">
        <v>52</v>
      </c>
      <c r="AB1127" s="46">
        <v>44927</v>
      </c>
      <c r="AC1127" s="45"/>
      <c r="AD1127" s="47" t="s">
        <v>102</v>
      </c>
      <c r="AE1127" s="47"/>
    </row>
    <row r="1128" spans="1:31" s="58" customFormat="1" ht="13.15" customHeight="1" x14ac:dyDescent="0.25">
      <c r="A1128" s="11">
        <v>2025</v>
      </c>
      <c r="B1128" s="11">
        <v>12</v>
      </c>
      <c r="C1128" s="11">
        <v>12</v>
      </c>
      <c r="D1128" s="11">
        <v>16</v>
      </c>
      <c r="E1128" s="11">
        <v>1</v>
      </c>
      <c r="F1128" s="59">
        <v>56</v>
      </c>
      <c r="G1128" s="11">
        <v>2291422</v>
      </c>
      <c r="H1128" s="44" t="s">
        <v>706</v>
      </c>
      <c r="I1128" s="44" t="s">
        <v>707</v>
      </c>
      <c r="J1128" s="44" t="s">
        <v>35</v>
      </c>
      <c r="K1128" s="44"/>
      <c r="L1128" s="11">
        <v>114</v>
      </c>
      <c r="M1128" s="44" t="s">
        <v>690</v>
      </c>
      <c r="N1128" s="44">
        <v>6000000</v>
      </c>
      <c r="O1128" s="44">
        <v>6000000</v>
      </c>
      <c r="P1128" s="47" t="s">
        <v>1481</v>
      </c>
      <c r="Q1128" s="47"/>
      <c r="R1128" s="11"/>
      <c r="S1128" s="11" t="s">
        <v>184</v>
      </c>
      <c r="T1128" s="47" t="s">
        <v>1186</v>
      </c>
      <c r="U1128" s="11" t="s">
        <v>40</v>
      </c>
      <c r="V1128" s="11" t="s">
        <v>41</v>
      </c>
      <c r="W1128" s="11"/>
      <c r="X1128" s="11">
        <v>2023</v>
      </c>
      <c r="Y1128" s="11">
        <v>2</v>
      </c>
      <c r="Z1128" s="11" t="s">
        <v>43</v>
      </c>
      <c r="AA1128" s="45" t="s">
        <v>52</v>
      </c>
      <c r="AB1128" s="46">
        <v>44927</v>
      </c>
      <c r="AC1128" s="45"/>
      <c r="AD1128" s="47" t="s">
        <v>102</v>
      </c>
      <c r="AE1128" s="47"/>
    </row>
    <row r="1129" spans="1:31" s="58" customFormat="1" ht="13.15" customHeight="1" x14ac:dyDescent="0.25">
      <c r="A1129" s="11">
        <v>2025</v>
      </c>
      <c r="B1129" s="11">
        <v>12</v>
      </c>
      <c r="C1129" s="11">
        <v>12</v>
      </c>
      <c r="D1129" s="11">
        <v>16</v>
      </c>
      <c r="E1129" s="11">
        <v>1</v>
      </c>
      <c r="F1129" s="59">
        <v>56</v>
      </c>
      <c r="G1129" s="11">
        <v>3700257</v>
      </c>
      <c r="H1129" s="44" t="s">
        <v>708</v>
      </c>
      <c r="I1129" s="44" t="s">
        <v>133</v>
      </c>
      <c r="J1129" s="44" t="s">
        <v>35</v>
      </c>
      <c r="K1129" s="44">
        <f>O1129+O1130+O1131+O1132+O1133+O1134</f>
        <v>18980000</v>
      </c>
      <c r="L1129" s="11">
        <v>111</v>
      </c>
      <c r="M1129" s="44" t="s">
        <v>690</v>
      </c>
      <c r="N1129" s="44">
        <v>6000000</v>
      </c>
      <c r="O1129" s="44">
        <v>6000000</v>
      </c>
      <c r="P1129" s="47" t="s">
        <v>37</v>
      </c>
      <c r="Q1129" s="47"/>
      <c r="R1129" s="11"/>
      <c r="S1129" s="11" t="s">
        <v>184</v>
      </c>
      <c r="T1129" s="47" t="s">
        <v>709</v>
      </c>
      <c r="U1129" s="11" t="s">
        <v>40</v>
      </c>
      <c r="V1129" s="11" t="s">
        <v>41</v>
      </c>
      <c r="W1129" s="11"/>
      <c r="X1129" s="11">
        <v>2023</v>
      </c>
      <c r="Y1129" s="11">
        <v>2</v>
      </c>
      <c r="Z1129" s="11" t="s">
        <v>43</v>
      </c>
      <c r="AA1129" s="45" t="s">
        <v>52</v>
      </c>
      <c r="AB1129" s="46">
        <v>44927</v>
      </c>
      <c r="AC1129" s="45"/>
      <c r="AD1129" s="47" t="s">
        <v>45</v>
      </c>
      <c r="AE1129" s="47"/>
    </row>
    <row r="1130" spans="1:31" s="58" customFormat="1" ht="13.15" customHeight="1" x14ac:dyDescent="0.25">
      <c r="A1130" s="11">
        <v>2025</v>
      </c>
      <c r="B1130" s="11">
        <v>12</v>
      </c>
      <c r="C1130" s="11">
        <v>12</v>
      </c>
      <c r="D1130" s="11">
        <v>16</v>
      </c>
      <c r="E1130" s="11">
        <v>1</v>
      </c>
      <c r="F1130" s="59">
        <v>56</v>
      </c>
      <c r="G1130" s="11">
        <v>3700257</v>
      </c>
      <c r="H1130" s="44" t="s">
        <v>708</v>
      </c>
      <c r="I1130" s="44" t="s">
        <v>133</v>
      </c>
      <c r="J1130" s="44" t="s">
        <v>35</v>
      </c>
      <c r="K1130" s="44"/>
      <c r="L1130" s="11">
        <v>199</v>
      </c>
      <c r="M1130" s="44" t="s">
        <v>690</v>
      </c>
      <c r="N1130" s="44">
        <v>1300000</v>
      </c>
      <c r="O1130" s="44">
        <v>1300000</v>
      </c>
      <c r="P1130" s="47" t="s">
        <v>118</v>
      </c>
      <c r="Q1130" s="47"/>
      <c r="R1130" s="11"/>
      <c r="S1130" s="11" t="s">
        <v>184</v>
      </c>
      <c r="T1130" s="47" t="s">
        <v>709</v>
      </c>
      <c r="U1130" s="11" t="s">
        <v>40</v>
      </c>
      <c r="V1130" s="11" t="s">
        <v>41</v>
      </c>
      <c r="W1130" s="11"/>
      <c r="X1130" s="11">
        <v>2023</v>
      </c>
      <c r="Y1130" s="11">
        <v>2</v>
      </c>
      <c r="Z1130" s="11" t="s">
        <v>43</v>
      </c>
      <c r="AA1130" s="45" t="s">
        <v>52</v>
      </c>
      <c r="AB1130" s="46">
        <v>44927</v>
      </c>
      <c r="AC1130" s="45"/>
      <c r="AD1130" s="47" t="s">
        <v>102</v>
      </c>
      <c r="AE1130" s="47"/>
    </row>
    <row r="1131" spans="1:31" s="58" customFormat="1" ht="13.15" customHeight="1" x14ac:dyDescent="0.25">
      <c r="A1131" s="11">
        <v>2025</v>
      </c>
      <c r="B1131" s="11">
        <v>12</v>
      </c>
      <c r="C1131" s="11">
        <v>12</v>
      </c>
      <c r="D1131" s="11">
        <v>16</v>
      </c>
      <c r="E1131" s="11">
        <v>1</v>
      </c>
      <c r="F1131" s="59">
        <v>56</v>
      </c>
      <c r="G1131" s="11">
        <v>3700257</v>
      </c>
      <c r="H1131" s="44" t="s">
        <v>708</v>
      </c>
      <c r="I1131" s="44" t="s">
        <v>133</v>
      </c>
      <c r="J1131" s="44" t="s">
        <v>35</v>
      </c>
      <c r="K1131" s="44"/>
      <c r="L1131" s="11">
        <v>133</v>
      </c>
      <c r="M1131" s="44" t="s">
        <v>690</v>
      </c>
      <c r="N1131" s="44">
        <v>2190000</v>
      </c>
      <c r="O1131" s="44">
        <v>2190000</v>
      </c>
      <c r="P1131" s="47" t="s">
        <v>53</v>
      </c>
      <c r="Q1131" s="47"/>
      <c r="R1131" s="11"/>
      <c r="S1131" s="11" t="s">
        <v>184</v>
      </c>
      <c r="T1131" s="47" t="s">
        <v>709</v>
      </c>
      <c r="U1131" s="11" t="s">
        <v>40</v>
      </c>
      <c r="V1131" s="11" t="s">
        <v>41</v>
      </c>
      <c r="W1131" s="11"/>
      <c r="X1131" s="11">
        <v>2023</v>
      </c>
      <c r="Y1131" s="11">
        <v>2</v>
      </c>
      <c r="Z1131" s="11" t="s">
        <v>43</v>
      </c>
      <c r="AA1131" s="45" t="s">
        <v>52</v>
      </c>
      <c r="AB1131" s="46">
        <v>44927</v>
      </c>
      <c r="AC1131" s="45"/>
      <c r="AD1131" s="47" t="s">
        <v>102</v>
      </c>
      <c r="AE1131" s="47"/>
    </row>
    <row r="1132" spans="1:31" s="58" customFormat="1" ht="13.15" customHeight="1" x14ac:dyDescent="0.25">
      <c r="A1132" s="11">
        <v>2025</v>
      </c>
      <c r="B1132" s="11">
        <v>12</v>
      </c>
      <c r="C1132" s="11">
        <v>12</v>
      </c>
      <c r="D1132" s="11">
        <v>16</v>
      </c>
      <c r="E1132" s="11">
        <v>1</v>
      </c>
      <c r="F1132" s="59">
        <v>56</v>
      </c>
      <c r="G1132" s="11">
        <v>3700257</v>
      </c>
      <c r="H1132" s="44" t="s">
        <v>708</v>
      </c>
      <c r="I1132" s="44" t="s">
        <v>133</v>
      </c>
      <c r="J1132" s="44" t="s">
        <v>35</v>
      </c>
      <c r="K1132" s="44"/>
      <c r="L1132" s="11">
        <v>114</v>
      </c>
      <c r="M1132" s="44" t="s">
        <v>690</v>
      </c>
      <c r="N1132" s="44">
        <v>6000000</v>
      </c>
      <c r="O1132" s="44">
        <v>6000000</v>
      </c>
      <c r="P1132" s="47" t="s">
        <v>1481</v>
      </c>
      <c r="Q1132" s="47"/>
      <c r="R1132" s="11"/>
      <c r="S1132" s="11" t="s">
        <v>184</v>
      </c>
      <c r="T1132" s="47" t="s">
        <v>709</v>
      </c>
      <c r="U1132" s="11" t="s">
        <v>40</v>
      </c>
      <c r="V1132" s="11" t="s">
        <v>41</v>
      </c>
      <c r="W1132" s="11"/>
      <c r="X1132" s="11">
        <v>2023</v>
      </c>
      <c r="Y1132" s="11">
        <v>2</v>
      </c>
      <c r="Z1132" s="11" t="s">
        <v>43</v>
      </c>
      <c r="AA1132" s="45" t="s">
        <v>52</v>
      </c>
      <c r="AB1132" s="46">
        <v>44927</v>
      </c>
      <c r="AC1132" s="45"/>
      <c r="AD1132" s="47" t="s">
        <v>45</v>
      </c>
      <c r="AE1132" s="47"/>
    </row>
    <row r="1133" spans="1:31" s="58" customFormat="1" ht="13.15" customHeight="1" x14ac:dyDescent="0.25">
      <c r="A1133" s="11">
        <v>2025</v>
      </c>
      <c r="B1133" s="11">
        <v>12</v>
      </c>
      <c r="C1133" s="11">
        <v>12</v>
      </c>
      <c r="D1133" s="11">
        <v>16</v>
      </c>
      <c r="E1133" s="11">
        <v>1</v>
      </c>
      <c r="F1133" s="59">
        <v>56</v>
      </c>
      <c r="G1133" s="11">
        <v>3700257</v>
      </c>
      <c r="H1133" s="44" t="s">
        <v>708</v>
      </c>
      <c r="I1133" s="44" t="s">
        <v>133</v>
      </c>
      <c r="J1133" s="44" t="s">
        <v>35</v>
      </c>
      <c r="K1133" s="44"/>
      <c r="L1133" s="11">
        <v>199</v>
      </c>
      <c r="M1133" s="44" t="s">
        <v>690</v>
      </c>
      <c r="N1133" s="44">
        <v>1300000</v>
      </c>
      <c r="O1133" s="44">
        <v>1300000</v>
      </c>
      <c r="P1133" s="47" t="s">
        <v>1484</v>
      </c>
      <c r="Q1133" s="47"/>
      <c r="R1133" s="11"/>
      <c r="S1133" s="11" t="s">
        <v>184</v>
      </c>
      <c r="T1133" s="47" t="s">
        <v>709</v>
      </c>
      <c r="U1133" s="11" t="s">
        <v>40</v>
      </c>
      <c r="V1133" s="11" t="s">
        <v>41</v>
      </c>
      <c r="W1133" s="11"/>
      <c r="X1133" s="11">
        <v>2023</v>
      </c>
      <c r="Y1133" s="11">
        <v>2</v>
      </c>
      <c r="Z1133" s="11" t="s">
        <v>43</v>
      </c>
      <c r="AA1133" s="45" t="s">
        <v>52</v>
      </c>
      <c r="AB1133" s="46">
        <v>44927</v>
      </c>
      <c r="AC1133" s="45"/>
      <c r="AD1133" s="47" t="s">
        <v>102</v>
      </c>
      <c r="AE1133" s="47"/>
    </row>
    <row r="1134" spans="1:31" s="58" customFormat="1" ht="13.15" customHeight="1" x14ac:dyDescent="0.25">
      <c r="A1134" s="11">
        <v>2025</v>
      </c>
      <c r="B1134" s="11">
        <v>12</v>
      </c>
      <c r="C1134" s="11">
        <v>12</v>
      </c>
      <c r="D1134" s="11">
        <v>16</v>
      </c>
      <c r="E1134" s="11">
        <v>1</v>
      </c>
      <c r="F1134" s="59">
        <v>56</v>
      </c>
      <c r="G1134" s="11">
        <v>3700257</v>
      </c>
      <c r="H1134" s="44" t="s">
        <v>708</v>
      </c>
      <c r="I1134" s="44" t="s">
        <v>133</v>
      </c>
      <c r="J1134" s="44" t="s">
        <v>35</v>
      </c>
      <c r="K1134" s="44"/>
      <c r="L1134" s="11">
        <v>133</v>
      </c>
      <c r="M1134" s="44" t="s">
        <v>690</v>
      </c>
      <c r="N1134" s="44">
        <v>2190000</v>
      </c>
      <c r="O1134" s="44">
        <v>2190000</v>
      </c>
      <c r="P1134" s="47" t="s">
        <v>1483</v>
      </c>
      <c r="Q1134" s="47"/>
      <c r="R1134" s="11"/>
      <c r="S1134" s="11" t="s">
        <v>184</v>
      </c>
      <c r="T1134" s="47" t="s">
        <v>709</v>
      </c>
      <c r="U1134" s="11" t="s">
        <v>40</v>
      </c>
      <c r="V1134" s="11" t="s">
        <v>41</v>
      </c>
      <c r="W1134" s="11"/>
      <c r="X1134" s="11">
        <v>2023</v>
      </c>
      <c r="Y1134" s="11">
        <v>2</v>
      </c>
      <c r="Z1134" s="11" t="s">
        <v>43</v>
      </c>
      <c r="AA1134" s="45" t="s">
        <v>52</v>
      </c>
      <c r="AB1134" s="46">
        <v>44927</v>
      </c>
      <c r="AC1134" s="45"/>
      <c r="AD1134" s="47" t="s">
        <v>102</v>
      </c>
      <c r="AE1134" s="47"/>
    </row>
    <row r="1135" spans="1:31" s="58" customFormat="1" ht="30" customHeight="1" x14ac:dyDescent="0.25">
      <c r="A1135" s="11">
        <v>2025</v>
      </c>
      <c r="B1135" s="11">
        <v>12</v>
      </c>
      <c r="C1135" s="11">
        <v>12</v>
      </c>
      <c r="D1135" s="11">
        <v>16</v>
      </c>
      <c r="E1135" s="11">
        <v>1</v>
      </c>
      <c r="F1135" s="59">
        <v>56</v>
      </c>
      <c r="G1135" s="11">
        <v>3439754</v>
      </c>
      <c r="H1135" s="44" t="s">
        <v>710</v>
      </c>
      <c r="I1135" s="44" t="s">
        <v>711</v>
      </c>
      <c r="J1135" s="44" t="s">
        <v>35</v>
      </c>
      <c r="K1135" s="44">
        <f>O1135+O1136</f>
        <v>12000000</v>
      </c>
      <c r="L1135" s="11">
        <v>111</v>
      </c>
      <c r="M1135" s="44" t="s">
        <v>690</v>
      </c>
      <c r="N1135" s="44">
        <v>6000000</v>
      </c>
      <c r="O1135" s="44">
        <v>6000000</v>
      </c>
      <c r="P1135" s="47" t="s">
        <v>37</v>
      </c>
      <c r="Q1135" s="47"/>
      <c r="R1135" s="11"/>
      <c r="S1135" s="11" t="s">
        <v>184</v>
      </c>
      <c r="T1135" s="47" t="s">
        <v>1085</v>
      </c>
      <c r="U1135" s="11" t="s">
        <v>40</v>
      </c>
      <c r="V1135" s="11" t="s">
        <v>41</v>
      </c>
      <c r="W1135" s="11"/>
      <c r="X1135" s="11">
        <v>2023</v>
      </c>
      <c r="Y1135" s="11">
        <v>20</v>
      </c>
      <c r="Z1135" s="11" t="s">
        <v>43</v>
      </c>
      <c r="AA1135" s="45" t="s">
        <v>52</v>
      </c>
      <c r="AB1135" s="46">
        <v>44927</v>
      </c>
      <c r="AC1135" s="45"/>
      <c r="AD1135" s="47" t="s">
        <v>102</v>
      </c>
      <c r="AE1135" s="47"/>
    </row>
    <row r="1136" spans="1:31" s="58" customFormat="1" ht="30" customHeight="1" x14ac:dyDescent="0.25">
      <c r="A1136" s="11">
        <v>2025</v>
      </c>
      <c r="B1136" s="11">
        <v>12</v>
      </c>
      <c r="C1136" s="11">
        <v>12</v>
      </c>
      <c r="D1136" s="11">
        <v>16</v>
      </c>
      <c r="E1136" s="11">
        <v>1</v>
      </c>
      <c r="F1136" s="59">
        <v>56</v>
      </c>
      <c r="G1136" s="11">
        <v>3439754</v>
      </c>
      <c r="H1136" s="44" t="s">
        <v>710</v>
      </c>
      <c r="I1136" s="44" t="s">
        <v>711</v>
      </c>
      <c r="J1136" s="44" t="s">
        <v>35</v>
      </c>
      <c r="K1136" s="44"/>
      <c r="L1136" s="11">
        <v>114</v>
      </c>
      <c r="M1136" s="44" t="s">
        <v>690</v>
      </c>
      <c r="N1136" s="44">
        <v>6000000</v>
      </c>
      <c r="O1136" s="44">
        <v>6000000</v>
      </c>
      <c r="P1136" s="47" t="s">
        <v>1481</v>
      </c>
      <c r="Q1136" s="47"/>
      <c r="R1136" s="11"/>
      <c r="S1136" s="11" t="s">
        <v>184</v>
      </c>
      <c r="T1136" s="47" t="s">
        <v>1085</v>
      </c>
      <c r="U1136" s="11" t="s">
        <v>40</v>
      </c>
      <c r="V1136" s="11" t="s">
        <v>41</v>
      </c>
      <c r="W1136" s="11"/>
      <c r="X1136" s="11">
        <v>2023</v>
      </c>
      <c r="Y1136" s="11">
        <v>20</v>
      </c>
      <c r="Z1136" s="11" t="s">
        <v>43</v>
      </c>
      <c r="AA1136" s="45" t="s">
        <v>52</v>
      </c>
      <c r="AB1136" s="46">
        <v>44927</v>
      </c>
      <c r="AC1136" s="45"/>
      <c r="AD1136" s="47" t="s">
        <v>102</v>
      </c>
      <c r="AE1136" s="47"/>
    </row>
    <row r="1137" spans="1:31" s="58" customFormat="1" ht="13.15" customHeight="1" x14ac:dyDescent="0.25">
      <c r="A1137" s="11">
        <v>2025</v>
      </c>
      <c r="B1137" s="11">
        <v>12</v>
      </c>
      <c r="C1137" s="11">
        <v>12</v>
      </c>
      <c r="D1137" s="11">
        <v>16</v>
      </c>
      <c r="E1137" s="11">
        <v>1</v>
      </c>
      <c r="F1137" s="59">
        <v>56</v>
      </c>
      <c r="G1137" s="11">
        <v>4178516</v>
      </c>
      <c r="H1137" s="44" t="s">
        <v>712</v>
      </c>
      <c r="I1137" s="44" t="s">
        <v>713</v>
      </c>
      <c r="J1137" s="44" t="s">
        <v>35</v>
      </c>
      <c r="K1137" s="44">
        <f>O1137+O1138</f>
        <v>12000000</v>
      </c>
      <c r="L1137" s="11">
        <v>111</v>
      </c>
      <c r="M1137" s="44" t="s">
        <v>690</v>
      </c>
      <c r="N1137" s="44">
        <v>6000000</v>
      </c>
      <c r="O1137" s="44">
        <v>6000000</v>
      </c>
      <c r="P1137" s="47" t="s">
        <v>37</v>
      </c>
      <c r="Q1137" s="47"/>
      <c r="R1137" s="11"/>
      <c r="S1137" s="11" t="s">
        <v>184</v>
      </c>
      <c r="T1137" s="47" t="s">
        <v>1244</v>
      </c>
      <c r="U1137" s="11" t="s">
        <v>40</v>
      </c>
      <c r="V1137" s="11" t="s">
        <v>41</v>
      </c>
      <c r="W1137" s="11"/>
      <c r="X1137" s="11">
        <v>2023</v>
      </c>
      <c r="Y1137" s="11">
        <v>2</v>
      </c>
      <c r="Z1137" s="11" t="s">
        <v>43</v>
      </c>
      <c r="AA1137" s="45" t="s">
        <v>52</v>
      </c>
      <c r="AB1137" s="46">
        <v>44927</v>
      </c>
      <c r="AC1137" s="45"/>
      <c r="AD1137" s="47" t="s">
        <v>102</v>
      </c>
      <c r="AE1137" s="47"/>
    </row>
    <row r="1138" spans="1:31" s="58" customFormat="1" ht="13.15" customHeight="1" x14ac:dyDescent="0.25">
      <c r="A1138" s="11">
        <v>2025</v>
      </c>
      <c r="B1138" s="11">
        <v>12</v>
      </c>
      <c r="C1138" s="11">
        <v>12</v>
      </c>
      <c r="D1138" s="11">
        <v>16</v>
      </c>
      <c r="E1138" s="11">
        <v>1</v>
      </c>
      <c r="F1138" s="59">
        <v>56</v>
      </c>
      <c r="G1138" s="11">
        <v>4178516</v>
      </c>
      <c r="H1138" s="44" t="s">
        <v>712</v>
      </c>
      <c r="I1138" s="44" t="s">
        <v>713</v>
      </c>
      <c r="J1138" s="44" t="s">
        <v>35</v>
      </c>
      <c r="K1138" s="44"/>
      <c r="L1138" s="11">
        <v>114</v>
      </c>
      <c r="M1138" s="44" t="s">
        <v>690</v>
      </c>
      <c r="N1138" s="44">
        <v>6000000</v>
      </c>
      <c r="O1138" s="44">
        <v>6000000</v>
      </c>
      <c r="P1138" s="47" t="s">
        <v>1481</v>
      </c>
      <c r="Q1138" s="47"/>
      <c r="R1138" s="11"/>
      <c r="S1138" s="11" t="s">
        <v>184</v>
      </c>
      <c r="T1138" s="47" t="s">
        <v>1244</v>
      </c>
      <c r="U1138" s="11" t="s">
        <v>40</v>
      </c>
      <c r="V1138" s="11" t="s">
        <v>41</v>
      </c>
      <c r="W1138" s="11"/>
      <c r="X1138" s="11">
        <v>2023</v>
      </c>
      <c r="Y1138" s="11">
        <v>2</v>
      </c>
      <c r="Z1138" s="11" t="s">
        <v>43</v>
      </c>
      <c r="AA1138" s="45" t="s">
        <v>52</v>
      </c>
      <c r="AB1138" s="46">
        <v>44927</v>
      </c>
      <c r="AC1138" s="45"/>
      <c r="AD1138" s="47" t="s">
        <v>102</v>
      </c>
      <c r="AE1138" s="47"/>
    </row>
    <row r="1139" spans="1:31" s="58" customFormat="1" ht="13.15" customHeight="1" x14ac:dyDescent="0.25">
      <c r="A1139" s="11">
        <v>2025</v>
      </c>
      <c r="B1139" s="11">
        <v>12</v>
      </c>
      <c r="C1139" s="11">
        <v>12</v>
      </c>
      <c r="D1139" s="11">
        <v>16</v>
      </c>
      <c r="E1139" s="11">
        <v>1</v>
      </c>
      <c r="F1139" s="59">
        <v>56</v>
      </c>
      <c r="G1139" s="11">
        <v>4203296</v>
      </c>
      <c r="H1139" s="44" t="s">
        <v>766</v>
      </c>
      <c r="I1139" s="44" t="s">
        <v>767</v>
      </c>
      <c r="J1139" s="44" t="s">
        <v>35</v>
      </c>
      <c r="K1139" s="44">
        <f>O1139+O1140</f>
        <v>12000000</v>
      </c>
      <c r="L1139" s="11">
        <v>111</v>
      </c>
      <c r="M1139" s="44" t="s">
        <v>690</v>
      </c>
      <c r="N1139" s="44">
        <v>6000000</v>
      </c>
      <c r="O1139" s="44">
        <v>6000000</v>
      </c>
      <c r="P1139" s="47" t="s">
        <v>37</v>
      </c>
      <c r="Q1139" s="47"/>
      <c r="R1139" s="11"/>
      <c r="S1139" s="11" t="s">
        <v>184</v>
      </c>
      <c r="T1139" s="47" t="s">
        <v>1378</v>
      </c>
      <c r="U1139" s="11" t="s">
        <v>40</v>
      </c>
      <c r="V1139" s="11" t="s">
        <v>41</v>
      </c>
      <c r="W1139" s="11"/>
      <c r="X1139" s="11">
        <v>2019</v>
      </c>
      <c r="Y1139" s="11">
        <v>17</v>
      </c>
      <c r="Z1139" s="11" t="s">
        <v>43</v>
      </c>
      <c r="AA1139" s="45" t="s">
        <v>52</v>
      </c>
      <c r="AB1139" s="46">
        <v>43466</v>
      </c>
      <c r="AC1139" s="45"/>
      <c r="AD1139" s="47" t="s">
        <v>102</v>
      </c>
      <c r="AE1139" s="47"/>
    </row>
    <row r="1140" spans="1:31" s="58" customFormat="1" ht="13.15" customHeight="1" x14ac:dyDescent="0.25">
      <c r="A1140" s="11">
        <v>2025</v>
      </c>
      <c r="B1140" s="11">
        <v>12</v>
      </c>
      <c r="C1140" s="11">
        <v>12</v>
      </c>
      <c r="D1140" s="11">
        <v>16</v>
      </c>
      <c r="E1140" s="11">
        <v>1</v>
      </c>
      <c r="F1140" s="59">
        <v>56</v>
      </c>
      <c r="G1140" s="11">
        <v>4203296</v>
      </c>
      <c r="H1140" s="44" t="s">
        <v>766</v>
      </c>
      <c r="I1140" s="44" t="s">
        <v>767</v>
      </c>
      <c r="J1140" s="44" t="s">
        <v>35</v>
      </c>
      <c r="K1140" s="44"/>
      <c r="L1140" s="11">
        <v>114</v>
      </c>
      <c r="M1140" s="44" t="s">
        <v>690</v>
      </c>
      <c r="N1140" s="44">
        <v>6000000</v>
      </c>
      <c r="O1140" s="44">
        <v>6000000</v>
      </c>
      <c r="P1140" s="47" t="s">
        <v>1481</v>
      </c>
      <c r="Q1140" s="47"/>
      <c r="R1140" s="11"/>
      <c r="S1140" s="11" t="s">
        <v>184</v>
      </c>
      <c r="T1140" s="47" t="s">
        <v>1378</v>
      </c>
      <c r="U1140" s="11" t="s">
        <v>40</v>
      </c>
      <c r="V1140" s="11" t="s">
        <v>41</v>
      </c>
      <c r="W1140" s="11"/>
      <c r="X1140" s="11">
        <v>2019</v>
      </c>
      <c r="Y1140" s="11">
        <v>17</v>
      </c>
      <c r="Z1140" s="11" t="s">
        <v>43</v>
      </c>
      <c r="AA1140" s="45" t="s">
        <v>52</v>
      </c>
      <c r="AB1140" s="46">
        <v>43466</v>
      </c>
      <c r="AC1140" s="45"/>
      <c r="AD1140" s="47" t="s">
        <v>102</v>
      </c>
      <c r="AE1140" s="47"/>
    </row>
    <row r="1141" spans="1:31" s="58" customFormat="1" ht="13.15" customHeight="1" x14ac:dyDescent="0.25">
      <c r="A1141" s="11">
        <v>2025</v>
      </c>
      <c r="B1141" s="11">
        <v>12</v>
      </c>
      <c r="C1141" s="11">
        <v>12</v>
      </c>
      <c r="D1141" s="11">
        <v>16</v>
      </c>
      <c r="E1141" s="11">
        <v>1</v>
      </c>
      <c r="F1141" s="59">
        <v>57</v>
      </c>
      <c r="G1141" s="11">
        <v>3542738</v>
      </c>
      <c r="H1141" s="44" t="s">
        <v>696</v>
      </c>
      <c r="I1141" s="44" t="s">
        <v>697</v>
      </c>
      <c r="J1141" s="44" t="s">
        <v>35</v>
      </c>
      <c r="K1141" s="44">
        <f>O1141+O1142</f>
        <v>13000000</v>
      </c>
      <c r="L1141" s="11">
        <v>111</v>
      </c>
      <c r="M1141" s="44" t="s">
        <v>698</v>
      </c>
      <c r="N1141" s="44">
        <v>6500000</v>
      </c>
      <c r="O1141" s="44">
        <v>6500000</v>
      </c>
      <c r="P1141" s="47" t="s">
        <v>37</v>
      </c>
      <c r="Q1141" s="47"/>
      <c r="R1141" s="11"/>
      <c r="S1141" s="11" t="s">
        <v>184</v>
      </c>
      <c r="T1141" s="47" t="s">
        <v>1084</v>
      </c>
      <c r="U1141" s="11" t="s">
        <v>40</v>
      </c>
      <c r="V1141" s="11" t="s">
        <v>41</v>
      </c>
      <c r="W1141" s="11">
        <v>2</v>
      </c>
      <c r="X1141" s="11">
        <v>2023</v>
      </c>
      <c r="Y1141" s="11">
        <v>31</v>
      </c>
      <c r="Z1141" s="11" t="s">
        <v>43</v>
      </c>
      <c r="AA1141" s="45" t="s">
        <v>52</v>
      </c>
      <c r="AB1141" s="46">
        <v>44927</v>
      </c>
      <c r="AC1141" s="45"/>
      <c r="AD1141" s="47" t="s">
        <v>102</v>
      </c>
      <c r="AE1141" s="47"/>
    </row>
    <row r="1142" spans="1:31" s="58" customFormat="1" ht="13.15" customHeight="1" x14ac:dyDescent="0.25">
      <c r="A1142" s="11">
        <v>2025</v>
      </c>
      <c r="B1142" s="11">
        <v>12</v>
      </c>
      <c r="C1142" s="11">
        <v>12</v>
      </c>
      <c r="D1142" s="11">
        <v>16</v>
      </c>
      <c r="E1142" s="11">
        <v>1</v>
      </c>
      <c r="F1142" s="59">
        <v>57</v>
      </c>
      <c r="G1142" s="11">
        <v>3542738</v>
      </c>
      <c r="H1142" s="44" t="s">
        <v>696</v>
      </c>
      <c r="I1142" s="44" t="s">
        <v>697</v>
      </c>
      <c r="J1142" s="44" t="s">
        <v>35</v>
      </c>
      <c r="K1142" s="44"/>
      <c r="L1142" s="11">
        <v>114</v>
      </c>
      <c r="M1142" s="44" t="s">
        <v>698</v>
      </c>
      <c r="N1142" s="44">
        <v>6500000</v>
      </c>
      <c r="O1142" s="44">
        <v>6500000</v>
      </c>
      <c r="P1142" s="47" t="s">
        <v>1481</v>
      </c>
      <c r="Q1142" s="47"/>
      <c r="R1142" s="11"/>
      <c r="S1142" s="11" t="s">
        <v>184</v>
      </c>
      <c r="T1142" s="47" t="s">
        <v>1084</v>
      </c>
      <c r="U1142" s="11" t="s">
        <v>40</v>
      </c>
      <c r="V1142" s="11" t="s">
        <v>41</v>
      </c>
      <c r="W1142" s="11">
        <v>2</v>
      </c>
      <c r="X1142" s="11">
        <v>2023</v>
      </c>
      <c r="Y1142" s="11">
        <v>31</v>
      </c>
      <c r="Z1142" s="11" t="s">
        <v>43</v>
      </c>
      <c r="AA1142" s="45" t="s">
        <v>52</v>
      </c>
      <c r="AB1142" s="46">
        <v>44927</v>
      </c>
      <c r="AC1142" s="45"/>
      <c r="AD1142" s="47" t="s">
        <v>102</v>
      </c>
      <c r="AE1142" s="47"/>
    </row>
    <row r="1143" spans="1:31" s="58" customFormat="1" ht="13.15" customHeight="1" x14ac:dyDescent="0.25">
      <c r="A1143" s="11">
        <v>2025</v>
      </c>
      <c r="B1143" s="11">
        <v>12</v>
      </c>
      <c r="C1143" s="11">
        <v>12</v>
      </c>
      <c r="D1143" s="11">
        <v>16</v>
      </c>
      <c r="E1143" s="11">
        <v>1</v>
      </c>
      <c r="F1143" s="59">
        <v>58</v>
      </c>
      <c r="G1143" s="11">
        <v>4490605</v>
      </c>
      <c r="H1143" s="44" t="s">
        <v>740</v>
      </c>
      <c r="I1143" s="44" t="s">
        <v>741</v>
      </c>
      <c r="J1143" s="44" t="s">
        <v>35</v>
      </c>
      <c r="K1143" s="44">
        <f>O1143+O1144</f>
        <v>9600000</v>
      </c>
      <c r="L1143" s="11">
        <v>111</v>
      </c>
      <c r="M1143" s="44" t="s">
        <v>742</v>
      </c>
      <c r="N1143" s="44">
        <v>4800000</v>
      </c>
      <c r="O1143" s="44">
        <v>4800000</v>
      </c>
      <c r="P1143" s="47" t="s">
        <v>37</v>
      </c>
      <c r="Q1143" s="47"/>
      <c r="R1143" s="11"/>
      <c r="S1143" s="11" t="s">
        <v>724</v>
      </c>
      <c r="T1143" s="47" t="s">
        <v>1154</v>
      </c>
      <c r="U1143" s="11" t="s">
        <v>40</v>
      </c>
      <c r="V1143" s="11" t="s">
        <v>41</v>
      </c>
      <c r="W1143" s="11" t="s">
        <v>42</v>
      </c>
      <c r="X1143" s="11">
        <v>2023</v>
      </c>
      <c r="Y1143" s="11">
        <v>1</v>
      </c>
      <c r="Z1143" s="11" t="s">
        <v>760</v>
      </c>
      <c r="AA1143" s="45" t="s">
        <v>52</v>
      </c>
      <c r="AB1143" s="46">
        <v>44927</v>
      </c>
      <c r="AC1143" s="45"/>
      <c r="AD1143" s="47" t="s">
        <v>102</v>
      </c>
      <c r="AE1143" s="47"/>
    </row>
    <row r="1144" spans="1:31" s="58" customFormat="1" ht="13.15" customHeight="1" x14ac:dyDescent="0.25">
      <c r="A1144" s="11">
        <v>2025</v>
      </c>
      <c r="B1144" s="11">
        <v>12</v>
      </c>
      <c r="C1144" s="11">
        <v>12</v>
      </c>
      <c r="D1144" s="11">
        <v>16</v>
      </c>
      <c r="E1144" s="11">
        <v>1</v>
      </c>
      <c r="F1144" s="59">
        <v>58</v>
      </c>
      <c r="G1144" s="11">
        <v>4490605</v>
      </c>
      <c r="H1144" s="44" t="s">
        <v>740</v>
      </c>
      <c r="I1144" s="44" t="s">
        <v>741</v>
      </c>
      <c r="J1144" s="44" t="s">
        <v>35</v>
      </c>
      <c r="K1144" s="44"/>
      <c r="L1144" s="11">
        <v>114</v>
      </c>
      <c r="M1144" s="44" t="s">
        <v>742</v>
      </c>
      <c r="N1144" s="44">
        <v>4800000</v>
      </c>
      <c r="O1144" s="44">
        <v>4800000</v>
      </c>
      <c r="P1144" s="47" t="s">
        <v>1481</v>
      </c>
      <c r="Q1144" s="47"/>
      <c r="R1144" s="11"/>
      <c r="S1144" s="11" t="s">
        <v>724</v>
      </c>
      <c r="T1144" s="47" t="s">
        <v>1154</v>
      </c>
      <c r="U1144" s="11" t="s">
        <v>40</v>
      </c>
      <c r="V1144" s="11" t="s">
        <v>41</v>
      </c>
      <c r="W1144" s="11" t="s">
        <v>42</v>
      </c>
      <c r="X1144" s="11">
        <v>2023</v>
      </c>
      <c r="Y1144" s="11">
        <v>1</v>
      </c>
      <c r="Z1144" s="11" t="s">
        <v>760</v>
      </c>
      <c r="AA1144" s="45" t="s">
        <v>52</v>
      </c>
      <c r="AB1144" s="46">
        <v>44927</v>
      </c>
      <c r="AC1144" s="45"/>
      <c r="AD1144" s="47" t="s">
        <v>102</v>
      </c>
      <c r="AE1144" s="47"/>
    </row>
    <row r="1145" spans="1:31" s="58" customFormat="1" ht="13.15" customHeight="1" x14ac:dyDescent="0.25">
      <c r="A1145" s="11">
        <v>2025</v>
      </c>
      <c r="B1145" s="11">
        <v>12</v>
      </c>
      <c r="C1145" s="11">
        <v>12</v>
      </c>
      <c r="D1145" s="11">
        <v>16</v>
      </c>
      <c r="E1145" s="11">
        <v>1</v>
      </c>
      <c r="F1145" s="59">
        <v>59</v>
      </c>
      <c r="G1145" s="11">
        <v>1796755</v>
      </c>
      <c r="H1145" s="44" t="s">
        <v>731</v>
      </c>
      <c r="I1145" s="44" t="s">
        <v>732</v>
      </c>
      <c r="J1145" s="44" t="s">
        <v>35</v>
      </c>
      <c r="K1145" s="44">
        <f>O1145+O1146</f>
        <v>8800000</v>
      </c>
      <c r="L1145" s="11">
        <v>111</v>
      </c>
      <c r="M1145" s="44" t="s">
        <v>733</v>
      </c>
      <c r="N1145" s="44">
        <v>4400000</v>
      </c>
      <c r="O1145" s="44">
        <v>4400000</v>
      </c>
      <c r="P1145" s="47" t="s">
        <v>37</v>
      </c>
      <c r="Q1145" s="47"/>
      <c r="R1145" s="11"/>
      <c r="S1145" s="11" t="s">
        <v>724</v>
      </c>
      <c r="T1145" s="47" t="s">
        <v>1184</v>
      </c>
      <c r="U1145" s="11" t="s">
        <v>40</v>
      </c>
      <c r="V1145" s="11" t="s">
        <v>41</v>
      </c>
      <c r="W1145" s="11"/>
      <c r="X1145" s="11">
        <v>2023</v>
      </c>
      <c r="Y1145" s="11">
        <v>31</v>
      </c>
      <c r="Z1145" s="11" t="s">
        <v>43</v>
      </c>
      <c r="AA1145" s="45" t="s">
        <v>52</v>
      </c>
      <c r="AB1145" s="46">
        <v>44927</v>
      </c>
      <c r="AC1145" s="45"/>
      <c r="AD1145" s="47" t="s">
        <v>102</v>
      </c>
      <c r="AE1145" s="47"/>
    </row>
    <row r="1146" spans="1:31" s="58" customFormat="1" ht="13.15" customHeight="1" x14ac:dyDescent="0.25">
      <c r="A1146" s="11">
        <v>2025</v>
      </c>
      <c r="B1146" s="11">
        <v>12</v>
      </c>
      <c r="C1146" s="11">
        <v>12</v>
      </c>
      <c r="D1146" s="11">
        <v>16</v>
      </c>
      <c r="E1146" s="11">
        <v>1</v>
      </c>
      <c r="F1146" s="59">
        <v>59</v>
      </c>
      <c r="G1146" s="11">
        <v>1796755</v>
      </c>
      <c r="H1146" s="44" t="s">
        <v>731</v>
      </c>
      <c r="I1146" s="44" t="s">
        <v>732</v>
      </c>
      <c r="J1146" s="44" t="s">
        <v>35</v>
      </c>
      <c r="K1146" s="44"/>
      <c r="L1146" s="11">
        <v>114</v>
      </c>
      <c r="M1146" s="44" t="s">
        <v>733</v>
      </c>
      <c r="N1146" s="44">
        <v>4400000</v>
      </c>
      <c r="O1146" s="44">
        <v>4400000</v>
      </c>
      <c r="P1146" s="47" t="s">
        <v>1481</v>
      </c>
      <c r="Q1146" s="47"/>
      <c r="R1146" s="11"/>
      <c r="S1146" s="11" t="s">
        <v>724</v>
      </c>
      <c r="T1146" s="47" t="s">
        <v>1184</v>
      </c>
      <c r="U1146" s="11" t="s">
        <v>40</v>
      </c>
      <c r="V1146" s="11" t="s">
        <v>41</v>
      </c>
      <c r="W1146" s="11"/>
      <c r="X1146" s="11">
        <v>2023</v>
      </c>
      <c r="Y1146" s="11">
        <v>31</v>
      </c>
      <c r="Z1146" s="11" t="s">
        <v>43</v>
      </c>
      <c r="AA1146" s="45" t="s">
        <v>52</v>
      </c>
      <c r="AB1146" s="46">
        <v>44927</v>
      </c>
      <c r="AC1146" s="45"/>
      <c r="AD1146" s="47" t="s">
        <v>102</v>
      </c>
      <c r="AE1146" s="47"/>
    </row>
    <row r="1147" spans="1:31" s="58" customFormat="1" ht="13.15" customHeight="1" x14ac:dyDescent="0.25">
      <c r="A1147" s="11">
        <v>2025</v>
      </c>
      <c r="B1147" s="11">
        <v>12</v>
      </c>
      <c r="C1147" s="11">
        <v>12</v>
      </c>
      <c r="D1147" s="11">
        <v>16</v>
      </c>
      <c r="E1147" s="11">
        <v>1</v>
      </c>
      <c r="F1147" s="59">
        <v>59</v>
      </c>
      <c r="G1147" s="11">
        <v>4469414</v>
      </c>
      <c r="H1147" s="44" t="s">
        <v>1402</v>
      </c>
      <c r="I1147" s="44" t="s">
        <v>1403</v>
      </c>
      <c r="J1147" s="44" t="s">
        <v>35</v>
      </c>
      <c r="K1147" s="44">
        <f>O1147+O1148+O1149+O1150</f>
        <v>5881112</v>
      </c>
      <c r="L1147" s="11">
        <v>111</v>
      </c>
      <c r="M1147" s="44" t="s">
        <v>1043</v>
      </c>
      <c r="N1147" s="44">
        <v>2798309</v>
      </c>
      <c r="O1147" s="44">
        <v>2798309</v>
      </c>
      <c r="P1147" s="47" t="s">
        <v>37</v>
      </c>
      <c r="Q1147" s="47"/>
      <c r="R1147" s="11"/>
      <c r="S1147" s="11" t="s">
        <v>263</v>
      </c>
      <c r="T1147" s="47" t="s">
        <v>1404</v>
      </c>
      <c r="U1147" s="11" t="s">
        <v>40</v>
      </c>
      <c r="V1147" s="11" t="s">
        <v>41</v>
      </c>
      <c r="W1147" s="11"/>
      <c r="X1147" s="11">
        <v>2025</v>
      </c>
      <c r="Y1147" s="11">
        <v>1</v>
      </c>
      <c r="Z1147" s="11" t="s">
        <v>43</v>
      </c>
      <c r="AA1147" s="45" t="s">
        <v>52</v>
      </c>
      <c r="AB1147" s="46">
        <v>45796</v>
      </c>
      <c r="AC1147" s="45"/>
      <c r="AD1147" s="47" t="s">
        <v>102</v>
      </c>
      <c r="AE1147" s="47"/>
    </row>
    <row r="1148" spans="1:31" s="58" customFormat="1" ht="13.15" customHeight="1" x14ac:dyDescent="0.25">
      <c r="A1148" s="11">
        <v>2025</v>
      </c>
      <c r="B1148" s="11">
        <v>12</v>
      </c>
      <c r="C1148" s="11">
        <v>12</v>
      </c>
      <c r="D1148" s="11">
        <v>16</v>
      </c>
      <c r="E1148" s="11">
        <v>1</v>
      </c>
      <c r="F1148" s="59">
        <v>59</v>
      </c>
      <c r="G1148" s="11">
        <v>3649180</v>
      </c>
      <c r="H1148" s="44" t="s">
        <v>1402</v>
      </c>
      <c r="I1148" s="44" t="s">
        <v>1403</v>
      </c>
      <c r="J1148" s="44" t="s">
        <v>35</v>
      </c>
      <c r="K1148" s="44"/>
      <c r="L1148" s="11">
        <v>133</v>
      </c>
      <c r="M1148" s="44" t="s">
        <v>1043</v>
      </c>
      <c r="N1148" s="44">
        <v>839493</v>
      </c>
      <c r="O1148" s="44">
        <v>839493</v>
      </c>
      <c r="P1148" s="47" t="s">
        <v>1287</v>
      </c>
      <c r="Q1148" s="47"/>
      <c r="R1148" s="11"/>
      <c r="S1148" s="11" t="s">
        <v>263</v>
      </c>
      <c r="T1148" s="47" t="s">
        <v>1404</v>
      </c>
      <c r="U1148" s="11" t="s">
        <v>40</v>
      </c>
      <c r="V1148" s="11" t="s">
        <v>41</v>
      </c>
      <c r="W1148" s="11"/>
      <c r="X1148" s="11">
        <v>2025</v>
      </c>
      <c r="Y1148" s="11">
        <v>1</v>
      </c>
      <c r="Z1148" s="11" t="s">
        <v>43</v>
      </c>
      <c r="AA1148" s="45" t="s">
        <v>52</v>
      </c>
      <c r="AB1148" s="46">
        <v>45796</v>
      </c>
      <c r="AC1148" s="45"/>
      <c r="AD1148" s="47" t="s">
        <v>102</v>
      </c>
      <c r="AE1148" s="47"/>
    </row>
    <row r="1149" spans="1:31" s="58" customFormat="1" ht="13.15" customHeight="1" x14ac:dyDescent="0.25">
      <c r="A1149" s="11">
        <v>2025</v>
      </c>
      <c r="B1149" s="11">
        <v>12</v>
      </c>
      <c r="C1149" s="11">
        <v>12</v>
      </c>
      <c r="D1149" s="11">
        <v>16</v>
      </c>
      <c r="E1149" s="11">
        <v>1</v>
      </c>
      <c r="F1149" s="59">
        <v>59</v>
      </c>
      <c r="G1149" s="11">
        <v>4469414</v>
      </c>
      <c r="H1149" s="44" t="s">
        <v>1402</v>
      </c>
      <c r="I1149" s="44" t="s">
        <v>1403</v>
      </c>
      <c r="J1149" s="44" t="s">
        <v>35</v>
      </c>
      <c r="K1149" s="44"/>
      <c r="L1149" s="11">
        <v>114</v>
      </c>
      <c r="M1149" s="44" t="s">
        <v>1043</v>
      </c>
      <c r="N1149" s="44">
        <v>2798309</v>
      </c>
      <c r="O1149" s="44">
        <v>1725623</v>
      </c>
      <c r="P1149" s="47" t="s">
        <v>1481</v>
      </c>
      <c r="Q1149" s="47"/>
      <c r="R1149" s="11"/>
      <c r="S1149" s="11" t="s">
        <v>263</v>
      </c>
      <c r="T1149" s="47" t="s">
        <v>1404</v>
      </c>
      <c r="U1149" s="11" t="s">
        <v>40</v>
      </c>
      <c r="V1149" s="11" t="s">
        <v>41</v>
      </c>
      <c r="W1149" s="11"/>
      <c r="X1149" s="11">
        <v>2025</v>
      </c>
      <c r="Y1149" s="11">
        <v>1</v>
      </c>
      <c r="Z1149" s="11" t="s">
        <v>43</v>
      </c>
      <c r="AA1149" s="45" t="s">
        <v>52</v>
      </c>
      <c r="AB1149" s="46">
        <v>45796</v>
      </c>
      <c r="AC1149" s="45"/>
      <c r="AD1149" s="47" t="s">
        <v>102</v>
      </c>
      <c r="AE1149" s="47"/>
    </row>
    <row r="1150" spans="1:31" s="58" customFormat="1" ht="13.15" customHeight="1" x14ac:dyDescent="0.25">
      <c r="A1150" s="11">
        <v>2025</v>
      </c>
      <c r="B1150" s="11">
        <v>12</v>
      </c>
      <c r="C1150" s="11">
        <v>12</v>
      </c>
      <c r="D1150" s="11">
        <v>16</v>
      </c>
      <c r="E1150" s="11">
        <v>1</v>
      </c>
      <c r="F1150" s="59">
        <v>59</v>
      </c>
      <c r="G1150" s="11">
        <v>3649180</v>
      </c>
      <c r="H1150" s="44" t="s">
        <v>1402</v>
      </c>
      <c r="I1150" s="44" t="s">
        <v>1403</v>
      </c>
      <c r="J1150" s="44" t="s">
        <v>35</v>
      </c>
      <c r="K1150" s="44"/>
      <c r="L1150" s="11">
        <v>133</v>
      </c>
      <c r="M1150" s="44" t="s">
        <v>1043</v>
      </c>
      <c r="N1150" s="44">
        <v>839493</v>
      </c>
      <c r="O1150" s="44">
        <v>517687</v>
      </c>
      <c r="P1150" s="47" t="s">
        <v>1506</v>
      </c>
      <c r="Q1150" s="47"/>
      <c r="R1150" s="11"/>
      <c r="S1150" s="11" t="s">
        <v>263</v>
      </c>
      <c r="T1150" s="47" t="s">
        <v>1404</v>
      </c>
      <c r="U1150" s="11" t="s">
        <v>40</v>
      </c>
      <c r="V1150" s="11" t="s">
        <v>41</v>
      </c>
      <c r="W1150" s="11"/>
      <c r="X1150" s="11">
        <v>2025</v>
      </c>
      <c r="Y1150" s="11">
        <v>1</v>
      </c>
      <c r="Z1150" s="11" t="s">
        <v>43</v>
      </c>
      <c r="AA1150" s="45" t="s">
        <v>52</v>
      </c>
      <c r="AB1150" s="46">
        <v>45796</v>
      </c>
      <c r="AC1150" s="45"/>
      <c r="AD1150" s="47" t="s">
        <v>102</v>
      </c>
      <c r="AE1150" s="47"/>
    </row>
    <row r="1151" spans="1:31" s="63" customFormat="1" ht="13.15" customHeight="1" x14ac:dyDescent="0.25">
      <c r="A1151" s="7">
        <v>2025</v>
      </c>
      <c r="B1151" s="11">
        <v>12</v>
      </c>
      <c r="C1151" s="7">
        <v>12</v>
      </c>
      <c r="D1151" s="7">
        <v>16</v>
      </c>
      <c r="E1151" s="7">
        <v>1</v>
      </c>
      <c r="F1151" s="59">
        <v>7</v>
      </c>
      <c r="G1151" s="7">
        <v>2993069</v>
      </c>
      <c r="H1151" s="24" t="s">
        <v>1160</v>
      </c>
      <c r="I1151" s="24" t="s">
        <v>1161</v>
      </c>
      <c r="J1151" s="24" t="s">
        <v>35</v>
      </c>
      <c r="K1151" s="24">
        <f>O1151+O1152+O1153+O1154</f>
        <v>12711474</v>
      </c>
      <c r="L1151" s="7">
        <v>113</v>
      </c>
      <c r="M1151" s="7" t="s">
        <v>92</v>
      </c>
      <c r="N1151" s="44">
        <v>1528300</v>
      </c>
      <c r="O1151" s="44">
        <v>1528300</v>
      </c>
      <c r="P1151" s="47" t="s">
        <v>1180</v>
      </c>
      <c r="Q1151" s="25"/>
      <c r="R1151" s="24"/>
      <c r="S1151" s="7" t="s">
        <v>84</v>
      </c>
      <c r="T1151" s="7" t="s">
        <v>1162</v>
      </c>
      <c r="U1151" s="7" t="s">
        <v>40</v>
      </c>
      <c r="V1151" s="7" t="s">
        <v>41</v>
      </c>
      <c r="W1151" s="7"/>
      <c r="X1151" s="7">
        <v>2024</v>
      </c>
      <c r="Y1151" s="7">
        <v>17</v>
      </c>
      <c r="Z1151" s="7" t="s">
        <v>687</v>
      </c>
      <c r="AA1151" s="7" t="s">
        <v>52</v>
      </c>
      <c r="AB1151" s="26">
        <v>45444</v>
      </c>
      <c r="AC1151" s="27"/>
      <c r="AD1151" s="26" t="s">
        <v>102</v>
      </c>
      <c r="AE1151" s="25"/>
    </row>
    <row r="1152" spans="1:31" s="63" customFormat="1" ht="13.15" customHeight="1" x14ac:dyDescent="0.25">
      <c r="A1152" s="7">
        <v>2025</v>
      </c>
      <c r="B1152" s="11">
        <v>12</v>
      </c>
      <c r="C1152" s="7">
        <v>12</v>
      </c>
      <c r="D1152" s="7">
        <v>16</v>
      </c>
      <c r="E1152" s="7">
        <v>1</v>
      </c>
      <c r="F1152" s="59">
        <v>5</v>
      </c>
      <c r="G1152" s="7">
        <v>2993069</v>
      </c>
      <c r="H1152" s="24" t="s">
        <v>1160</v>
      </c>
      <c r="I1152" s="24" t="s">
        <v>1161</v>
      </c>
      <c r="J1152" s="24" t="s">
        <v>35</v>
      </c>
      <c r="K1152" s="24"/>
      <c r="L1152" s="7">
        <v>111</v>
      </c>
      <c r="M1152" s="7" t="s">
        <v>92</v>
      </c>
      <c r="N1152" s="44">
        <v>6500000</v>
      </c>
      <c r="O1152" s="44">
        <v>6500000</v>
      </c>
      <c r="P1152" s="25" t="s">
        <v>37</v>
      </c>
      <c r="Q1152" s="25"/>
      <c r="R1152" s="24"/>
      <c r="S1152" s="7" t="s">
        <v>84</v>
      </c>
      <c r="T1152" s="7" t="s">
        <v>1162</v>
      </c>
      <c r="U1152" s="7" t="s">
        <v>40</v>
      </c>
      <c r="V1152" s="7" t="s">
        <v>41</v>
      </c>
      <c r="W1152" s="7"/>
      <c r="X1152" s="7">
        <v>2024</v>
      </c>
      <c r="Y1152" s="7">
        <v>17</v>
      </c>
      <c r="Z1152" s="7" t="s">
        <v>687</v>
      </c>
      <c r="AA1152" s="7" t="s">
        <v>52</v>
      </c>
      <c r="AB1152" s="26">
        <v>45444</v>
      </c>
      <c r="AC1152" s="27"/>
      <c r="AD1152" s="26" t="s">
        <v>102</v>
      </c>
      <c r="AE1152" s="25"/>
    </row>
    <row r="1153" spans="1:31" s="63" customFormat="1" ht="13.15" customHeight="1" x14ac:dyDescent="0.25">
      <c r="A1153" s="7">
        <v>2025</v>
      </c>
      <c r="B1153" s="11">
        <v>12</v>
      </c>
      <c r="C1153" s="7">
        <v>12</v>
      </c>
      <c r="D1153" s="7">
        <v>16</v>
      </c>
      <c r="E1153" s="7">
        <v>1</v>
      </c>
      <c r="F1153" s="59">
        <v>7</v>
      </c>
      <c r="G1153" s="7">
        <v>2993069</v>
      </c>
      <c r="H1153" s="24" t="s">
        <v>1160</v>
      </c>
      <c r="I1153" s="24" t="s">
        <v>1161</v>
      </c>
      <c r="J1153" s="24" t="s">
        <v>35</v>
      </c>
      <c r="K1153" s="24"/>
      <c r="L1153" s="7">
        <v>114</v>
      </c>
      <c r="M1153" s="7" t="s">
        <v>92</v>
      </c>
      <c r="N1153" s="44">
        <v>1528300</v>
      </c>
      <c r="O1153" s="44">
        <v>891508</v>
      </c>
      <c r="P1153" s="47" t="s">
        <v>1482</v>
      </c>
      <c r="Q1153" s="25"/>
      <c r="R1153" s="24"/>
      <c r="S1153" s="7" t="s">
        <v>84</v>
      </c>
      <c r="T1153" s="7" t="s">
        <v>1162</v>
      </c>
      <c r="U1153" s="7" t="s">
        <v>40</v>
      </c>
      <c r="V1153" s="7" t="s">
        <v>41</v>
      </c>
      <c r="W1153" s="7"/>
      <c r="X1153" s="7">
        <v>2024</v>
      </c>
      <c r="Y1153" s="7">
        <v>17</v>
      </c>
      <c r="Z1153" s="7" t="s">
        <v>687</v>
      </c>
      <c r="AA1153" s="7" t="s">
        <v>52</v>
      </c>
      <c r="AB1153" s="26">
        <v>45444</v>
      </c>
      <c r="AC1153" s="27"/>
      <c r="AD1153" s="26" t="s">
        <v>102</v>
      </c>
      <c r="AE1153" s="25"/>
    </row>
    <row r="1154" spans="1:31" s="63" customFormat="1" ht="13.15" customHeight="1" x14ac:dyDescent="0.25">
      <c r="A1154" s="7">
        <v>2025</v>
      </c>
      <c r="B1154" s="11">
        <v>12</v>
      </c>
      <c r="C1154" s="7">
        <v>12</v>
      </c>
      <c r="D1154" s="7">
        <v>16</v>
      </c>
      <c r="E1154" s="7">
        <v>1</v>
      </c>
      <c r="F1154" s="59">
        <v>5</v>
      </c>
      <c r="G1154" s="7">
        <v>2993069</v>
      </c>
      <c r="H1154" s="24" t="s">
        <v>1160</v>
      </c>
      <c r="I1154" s="24" t="s">
        <v>1161</v>
      </c>
      <c r="J1154" s="24" t="s">
        <v>35</v>
      </c>
      <c r="K1154" s="24"/>
      <c r="L1154" s="7">
        <v>114</v>
      </c>
      <c r="M1154" s="7" t="s">
        <v>92</v>
      </c>
      <c r="N1154" s="44">
        <v>6500000</v>
      </c>
      <c r="O1154" s="44">
        <v>3791666</v>
      </c>
      <c r="P1154" s="25" t="s">
        <v>1481</v>
      </c>
      <c r="Q1154" s="25"/>
      <c r="R1154" s="24"/>
      <c r="S1154" s="7" t="s">
        <v>84</v>
      </c>
      <c r="T1154" s="7" t="s">
        <v>1162</v>
      </c>
      <c r="U1154" s="7" t="s">
        <v>40</v>
      </c>
      <c r="V1154" s="7" t="s">
        <v>41</v>
      </c>
      <c r="W1154" s="7"/>
      <c r="X1154" s="7">
        <v>2024</v>
      </c>
      <c r="Y1154" s="7">
        <v>17</v>
      </c>
      <c r="Z1154" s="7" t="s">
        <v>687</v>
      </c>
      <c r="AA1154" s="7" t="s">
        <v>52</v>
      </c>
      <c r="AB1154" s="26">
        <v>45444</v>
      </c>
      <c r="AC1154" s="27"/>
      <c r="AD1154" s="26" t="s">
        <v>102</v>
      </c>
      <c r="AE1154" s="25"/>
    </row>
    <row r="1155" spans="1:31" s="63" customFormat="1" ht="13.15" customHeight="1" x14ac:dyDescent="0.25">
      <c r="A1155" s="7">
        <v>2025</v>
      </c>
      <c r="B1155" s="11">
        <v>12</v>
      </c>
      <c r="C1155" s="7">
        <v>12</v>
      </c>
      <c r="D1155" s="7">
        <v>16</v>
      </c>
      <c r="E1155" s="7">
        <v>1</v>
      </c>
      <c r="F1155" s="59">
        <v>7</v>
      </c>
      <c r="G1155" s="7">
        <v>4723161</v>
      </c>
      <c r="H1155" s="24" t="s">
        <v>1008</v>
      </c>
      <c r="I1155" s="24" t="s">
        <v>1009</v>
      </c>
      <c r="J1155" s="24" t="s">
        <v>35</v>
      </c>
      <c r="K1155" s="24">
        <f>O1155+O1156+O1157+O1158</f>
        <v>12711474</v>
      </c>
      <c r="L1155" s="24">
        <v>113</v>
      </c>
      <c r="M1155" s="7" t="s">
        <v>92</v>
      </c>
      <c r="N1155" s="44">
        <v>1528300</v>
      </c>
      <c r="O1155" s="44">
        <v>1528300</v>
      </c>
      <c r="P1155" s="47" t="s">
        <v>1180</v>
      </c>
      <c r="Q1155" s="7"/>
      <c r="R1155" s="7"/>
      <c r="S1155" s="7" t="s">
        <v>84</v>
      </c>
      <c r="T1155" s="7" t="s">
        <v>1395</v>
      </c>
      <c r="U1155" s="7" t="s">
        <v>40</v>
      </c>
      <c r="V1155" s="7" t="s">
        <v>41</v>
      </c>
      <c r="W1155" s="7"/>
      <c r="X1155" s="7">
        <v>2023</v>
      </c>
      <c r="Y1155" s="7">
        <v>1</v>
      </c>
      <c r="Z1155" s="7" t="s">
        <v>43</v>
      </c>
      <c r="AA1155" s="7" t="s">
        <v>52</v>
      </c>
      <c r="AB1155" s="26">
        <v>45200</v>
      </c>
      <c r="AC1155" s="7"/>
      <c r="AD1155" s="26" t="s">
        <v>102</v>
      </c>
      <c r="AE1155" s="7"/>
    </row>
    <row r="1156" spans="1:31" s="63" customFormat="1" ht="13.15" customHeight="1" x14ac:dyDescent="0.25">
      <c r="A1156" s="7">
        <v>2025</v>
      </c>
      <c r="B1156" s="11">
        <v>12</v>
      </c>
      <c r="C1156" s="7">
        <v>12</v>
      </c>
      <c r="D1156" s="7">
        <v>16</v>
      </c>
      <c r="E1156" s="7">
        <v>1</v>
      </c>
      <c r="F1156" s="59">
        <v>5</v>
      </c>
      <c r="G1156" s="7">
        <v>4723161</v>
      </c>
      <c r="H1156" s="24" t="s">
        <v>1008</v>
      </c>
      <c r="I1156" s="24" t="s">
        <v>1009</v>
      </c>
      <c r="J1156" s="24" t="s">
        <v>35</v>
      </c>
      <c r="K1156" s="24"/>
      <c r="L1156" s="24">
        <v>111</v>
      </c>
      <c r="M1156" s="7" t="s">
        <v>92</v>
      </c>
      <c r="N1156" s="44">
        <v>6500000</v>
      </c>
      <c r="O1156" s="44">
        <v>6500000</v>
      </c>
      <c r="P1156" s="25" t="s">
        <v>37</v>
      </c>
      <c r="Q1156" s="7"/>
      <c r="R1156" s="7"/>
      <c r="S1156" s="7" t="s">
        <v>84</v>
      </c>
      <c r="T1156" s="7" t="s">
        <v>1395</v>
      </c>
      <c r="U1156" s="7" t="s">
        <v>40</v>
      </c>
      <c r="V1156" s="7" t="s">
        <v>41</v>
      </c>
      <c r="W1156" s="7"/>
      <c r="X1156" s="7">
        <v>2023</v>
      </c>
      <c r="Y1156" s="7">
        <v>1</v>
      </c>
      <c r="Z1156" s="7" t="s">
        <v>43</v>
      </c>
      <c r="AA1156" s="7" t="s">
        <v>52</v>
      </c>
      <c r="AB1156" s="26">
        <v>45200</v>
      </c>
      <c r="AC1156" s="7"/>
      <c r="AD1156" s="26" t="s">
        <v>102</v>
      </c>
      <c r="AE1156" s="7"/>
    </row>
    <row r="1157" spans="1:31" s="63" customFormat="1" ht="13.15" customHeight="1" x14ac:dyDescent="0.25">
      <c r="A1157" s="7">
        <v>2025</v>
      </c>
      <c r="B1157" s="11">
        <v>12</v>
      </c>
      <c r="C1157" s="7">
        <v>12</v>
      </c>
      <c r="D1157" s="7">
        <v>16</v>
      </c>
      <c r="E1157" s="7">
        <v>1</v>
      </c>
      <c r="F1157" s="59">
        <v>7</v>
      </c>
      <c r="G1157" s="7">
        <v>4723161</v>
      </c>
      <c r="H1157" s="24" t="s">
        <v>1008</v>
      </c>
      <c r="I1157" s="24" t="s">
        <v>1009</v>
      </c>
      <c r="J1157" s="24" t="s">
        <v>35</v>
      </c>
      <c r="K1157" s="24"/>
      <c r="L1157" s="24">
        <v>114</v>
      </c>
      <c r="M1157" s="7" t="s">
        <v>92</v>
      </c>
      <c r="N1157" s="44">
        <v>1528300</v>
      </c>
      <c r="O1157" s="44">
        <v>891508</v>
      </c>
      <c r="P1157" s="47" t="s">
        <v>1482</v>
      </c>
      <c r="Q1157" s="7"/>
      <c r="R1157" s="7"/>
      <c r="S1157" s="7" t="s">
        <v>84</v>
      </c>
      <c r="T1157" s="7" t="s">
        <v>1395</v>
      </c>
      <c r="U1157" s="7" t="s">
        <v>40</v>
      </c>
      <c r="V1157" s="7" t="s">
        <v>41</v>
      </c>
      <c r="W1157" s="7"/>
      <c r="X1157" s="7">
        <v>2023</v>
      </c>
      <c r="Y1157" s="7">
        <v>1</v>
      </c>
      <c r="Z1157" s="7" t="s">
        <v>43</v>
      </c>
      <c r="AA1157" s="7" t="s">
        <v>52</v>
      </c>
      <c r="AB1157" s="26">
        <v>45200</v>
      </c>
      <c r="AC1157" s="7"/>
      <c r="AD1157" s="26" t="s">
        <v>102</v>
      </c>
      <c r="AE1157" s="7"/>
    </row>
    <row r="1158" spans="1:31" s="63" customFormat="1" ht="13.15" customHeight="1" x14ac:dyDescent="0.25">
      <c r="A1158" s="7">
        <v>2025</v>
      </c>
      <c r="B1158" s="11">
        <v>12</v>
      </c>
      <c r="C1158" s="7">
        <v>12</v>
      </c>
      <c r="D1158" s="7">
        <v>16</v>
      </c>
      <c r="E1158" s="7">
        <v>1</v>
      </c>
      <c r="F1158" s="59">
        <v>5</v>
      </c>
      <c r="G1158" s="7">
        <v>4723161</v>
      </c>
      <c r="H1158" s="24" t="s">
        <v>1008</v>
      </c>
      <c r="I1158" s="24" t="s">
        <v>1009</v>
      </c>
      <c r="J1158" s="24" t="s">
        <v>35</v>
      </c>
      <c r="K1158" s="24"/>
      <c r="L1158" s="24">
        <v>114</v>
      </c>
      <c r="M1158" s="7" t="s">
        <v>92</v>
      </c>
      <c r="N1158" s="44">
        <v>6500000</v>
      </c>
      <c r="O1158" s="44">
        <v>3791666</v>
      </c>
      <c r="P1158" s="25" t="s">
        <v>1481</v>
      </c>
      <c r="Q1158" s="7"/>
      <c r="R1158" s="7"/>
      <c r="S1158" s="7" t="s">
        <v>84</v>
      </c>
      <c r="T1158" s="7" t="s">
        <v>1395</v>
      </c>
      <c r="U1158" s="7" t="s">
        <v>40</v>
      </c>
      <c r="V1158" s="7" t="s">
        <v>41</v>
      </c>
      <c r="W1158" s="7"/>
      <c r="X1158" s="7">
        <v>2023</v>
      </c>
      <c r="Y1158" s="7">
        <v>1</v>
      </c>
      <c r="Z1158" s="7" t="s">
        <v>43</v>
      </c>
      <c r="AA1158" s="7" t="s">
        <v>52</v>
      </c>
      <c r="AB1158" s="26">
        <v>45200</v>
      </c>
      <c r="AC1158" s="7"/>
      <c r="AD1158" s="26" t="s">
        <v>102</v>
      </c>
      <c r="AE1158" s="7"/>
    </row>
    <row r="1159" spans="1:31" s="63" customFormat="1" ht="13.15" customHeight="1" x14ac:dyDescent="0.25">
      <c r="A1159" s="7">
        <v>2025</v>
      </c>
      <c r="B1159" s="11">
        <v>12</v>
      </c>
      <c r="C1159" s="7">
        <v>12</v>
      </c>
      <c r="D1159" s="7">
        <v>16</v>
      </c>
      <c r="E1159" s="7">
        <v>1</v>
      </c>
      <c r="F1159" s="59">
        <v>7</v>
      </c>
      <c r="G1159" s="7">
        <v>4514773</v>
      </c>
      <c r="H1159" s="24" t="s">
        <v>1010</v>
      </c>
      <c r="I1159" s="24" t="s">
        <v>1011</v>
      </c>
      <c r="J1159" s="24" t="s">
        <v>35</v>
      </c>
      <c r="K1159" s="24">
        <f>O1159+O1160+O1161+O1162</f>
        <v>12711475</v>
      </c>
      <c r="L1159" s="7">
        <v>113</v>
      </c>
      <c r="M1159" s="7" t="s">
        <v>92</v>
      </c>
      <c r="N1159" s="44">
        <v>1528300</v>
      </c>
      <c r="O1159" s="44">
        <v>1528300</v>
      </c>
      <c r="P1159" s="47" t="s">
        <v>1180</v>
      </c>
      <c r="Q1159" s="7"/>
      <c r="R1159" s="7"/>
      <c r="S1159" s="7" t="s">
        <v>84</v>
      </c>
      <c r="T1159" s="7" t="s">
        <v>1396</v>
      </c>
      <c r="U1159" s="7" t="s">
        <v>40</v>
      </c>
      <c r="V1159" s="7" t="s">
        <v>41</v>
      </c>
      <c r="W1159" s="7"/>
      <c r="X1159" s="7">
        <v>2023</v>
      </c>
      <c r="Y1159" s="7">
        <v>1</v>
      </c>
      <c r="Z1159" s="7" t="s">
        <v>43</v>
      </c>
      <c r="AA1159" s="7" t="s">
        <v>52</v>
      </c>
      <c r="AB1159" s="26">
        <v>45200</v>
      </c>
      <c r="AC1159" s="7"/>
      <c r="AD1159" s="26" t="s">
        <v>102</v>
      </c>
      <c r="AE1159" s="7"/>
    </row>
    <row r="1160" spans="1:31" s="63" customFormat="1" ht="13.15" customHeight="1" x14ac:dyDescent="0.25">
      <c r="A1160" s="7">
        <v>2025</v>
      </c>
      <c r="B1160" s="11">
        <v>12</v>
      </c>
      <c r="C1160" s="7">
        <v>12</v>
      </c>
      <c r="D1160" s="7">
        <v>16</v>
      </c>
      <c r="E1160" s="7">
        <v>1</v>
      </c>
      <c r="F1160" s="59">
        <v>5</v>
      </c>
      <c r="G1160" s="7">
        <v>4514773</v>
      </c>
      <c r="H1160" s="24" t="s">
        <v>1010</v>
      </c>
      <c r="I1160" s="24" t="s">
        <v>1011</v>
      </c>
      <c r="J1160" s="24" t="s">
        <v>35</v>
      </c>
      <c r="K1160" s="24"/>
      <c r="L1160" s="7">
        <v>111</v>
      </c>
      <c r="M1160" s="7" t="s">
        <v>92</v>
      </c>
      <c r="N1160" s="44">
        <v>6500000</v>
      </c>
      <c r="O1160" s="44">
        <v>6500000</v>
      </c>
      <c r="P1160" s="25" t="s">
        <v>37</v>
      </c>
      <c r="Q1160" s="7"/>
      <c r="R1160" s="7"/>
      <c r="S1160" s="7" t="s">
        <v>84</v>
      </c>
      <c r="T1160" s="7" t="s">
        <v>1396</v>
      </c>
      <c r="U1160" s="7" t="s">
        <v>40</v>
      </c>
      <c r="V1160" s="7" t="s">
        <v>41</v>
      </c>
      <c r="W1160" s="7"/>
      <c r="X1160" s="7">
        <v>2023</v>
      </c>
      <c r="Y1160" s="7">
        <v>1</v>
      </c>
      <c r="Z1160" s="7" t="s">
        <v>43</v>
      </c>
      <c r="AA1160" s="7" t="s">
        <v>52</v>
      </c>
      <c r="AB1160" s="26">
        <v>45200</v>
      </c>
      <c r="AC1160" s="7"/>
      <c r="AD1160" s="26" t="s">
        <v>102</v>
      </c>
      <c r="AE1160" s="7"/>
    </row>
    <row r="1161" spans="1:31" s="63" customFormat="1" ht="13.15" customHeight="1" x14ac:dyDescent="0.25">
      <c r="A1161" s="7">
        <v>2025</v>
      </c>
      <c r="B1161" s="11">
        <v>12</v>
      </c>
      <c r="C1161" s="7">
        <v>12</v>
      </c>
      <c r="D1161" s="7">
        <v>16</v>
      </c>
      <c r="E1161" s="7">
        <v>1</v>
      </c>
      <c r="F1161" s="59">
        <v>7</v>
      </c>
      <c r="G1161" s="7">
        <v>4514773</v>
      </c>
      <c r="H1161" s="24" t="s">
        <v>1010</v>
      </c>
      <c r="I1161" s="24" t="s">
        <v>1011</v>
      </c>
      <c r="J1161" s="24" t="s">
        <v>35</v>
      </c>
      <c r="K1161" s="24"/>
      <c r="L1161" s="7">
        <v>114</v>
      </c>
      <c r="M1161" s="7" t="s">
        <v>92</v>
      </c>
      <c r="N1161" s="44">
        <v>1528300</v>
      </c>
      <c r="O1161" s="44">
        <v>891509</v>
      </c>
      <c r="P1161" s="47" t="s">
        <v>1482</v>
      </c>
      <c r="Q1161" s="7"/>
      <c r="R1161" s="7"/>
      <c r="S1161" s="7" t="s">
        <v>84</v>
      </c>
      <c r="T1161" s="7" t="s">
        <v>1396</v>
      </c>
      <c r="U1161" s="7" t="s">
        <v>40</v>
      </c>
      <c r="V1161" s="7" t="s">
        <v>41</v>
      </c>
      <c r="W1161" s="7"/>
      <c r="X1161" s="7">
        <v>2023</v>
      </c>
      <c r="Y1161" s="7">
        <v>1</v>
      </c>
      <c r="Z1161" s="7" t="s">
        <v>43</v>
      </c>
      <c r="AA1161" s="7" t="s">
        <v>52</v>
      </c>
      <c r="AB1161" s="26">
        <v>45200</v>
      </c>
      <c r="AC1161" s="7"/>
      <c r="AD1161" s="26" t="s">
        <v>102</v>
      </c>
      <c r="AE1161" s="7"/>
    </row>
    <row r="1162" spans="1:31" s="63" customFormat="1" ht="13.15" customHeight="1" x14ac:dyDescent="0.25">
      <c r="A1162" s="7">
        <v>2025</v>
      </c>
      <c r="B1162" s="11">
        <v>12</v>
      </c>
      <c r="C1162" s="7">
        <v>12</v>
      </c>
      <c r="D1162" s="7">
        <v>16</v>
      </c>
      <c r="E1162" s="7">
        <v>1</v>
      </c>
      <c r="F1162" s="59">
        <v>5</v>
      </c>
      <c r="G1162" s="7">
        <v>4514773</v>
      </c>
      <c r="H1162" s="24" t="s">
        <v>1010</v>
      </c>
      <c r="I1162" s="24" t="s">
        <v>1011</v>
      </c>
      <c r="J1162" s="24" t="s">
        <v>35</v>
      </c>
      <c r="K1162" s="24"/>
      <c r="L1162" s="7">
        <v>111</v>
      </c>
      <c r="M1162" s="7" t="s">
        <v>92</v>
      </c>
      <c r="N1162" s="44">
        <v>6500000</v>
      </c>
      <c r="O1162" s="44">
        <v>3791666</v>
      </c>
      <c r="P1162" s="25" t="s">
        <v>1481</v>
      </c>
      <c r="Q1162" s="7"/>
      <c r="R1162" s="7"/>
      <c r="S1162" s="7" t="s">
        <v>84</v>
      </c>
      <c r="T1162" s="7" t="s">
        <v>1396</v>
      </c>
      <c r="U1162" s="7" t="s">
        <v>40</v>
      </c>
      <c r="V1162" s="7" t="s">
        <v>41</v>
      </c>
      <c r="W1162" s="7"/>
      <c r="X1162" s="7">
        <v>2023</v>
      </c>
      <c r="Y1162" s="7">
        <v>1</v>
      </c>
      <c r="Z1162" s="7" t="s">
        <v>43</v>
      </c>
      <c r="AA1162" s="7" t="s">
        <v>52</v>
      </c>
      <c r="AB1162" s="26">
        <v>45200</v>
      </c>
      <c r="AC1162" s="7"/>
      <c r="AD1162" s="26" t="s">
        <v>102</v>
      </c>
      <c r="AE1162" s="7"/>
    </row>
    <row r="1163" spans="1:31" s="58" customFormat="1" ht="13.15" customHeight="1" x14ac:dyDescent="0.25">
      <c r="A1163" s="11">
        <v>2025</v>
      </c>
      <c r="B1163" s="11">
        <v>12</v>
      </c>
      <c r="C1163" s="11">
        <v>12</v>
      </c>
      <c r="D1163" s="11">
        <v>16</v>
      </c>
      <c r="E1163" s="11">
        <v>1</v>
      </c>
      <c r="F1163" s="59">
        <v>4</v>
      </c>
      <c r="G1163" s="11">
        <v>4016608</v>
      </c>
      <c r="H1163" s="44" t="s">
        <v>1400</v>
      </c>
      <c r="I1163" s="44" t="s">
        <v>1401</v>
      </c>
      <c r="J1163" s="44" t="s">
        <v>35</v>
      </c>
      <c r="K1163" s="44">
        <f>O1163+O1164+O1165+O1166</f>
        <v>16295552</v>
      </c>
      <c r="L1163" s="11">
        <v>111</v>
      </c>
      <c r="M1163" s="44" t="s">
        <v>690</v>
      </c>
      <c r="N1163" s="44">
        <v>6000000</v>
      </c>
      <c r="O1163" s="44">
        <v>6000000</v>
      </c>
      <c r="P1163" s="25" t="s">
        <v>1411</v>
      </c>
      <c r="Q1163" s="47"/>
      <c r="R1163" s="11"/>
      <c r="S1163" s="11" t="s">
        <v>1239</v>
      </c>
      <c r="T1163" s="11" t="s">
        <v>1413</v>
      </c>
      <c r="U1163" s="11" t="s">
        <v>40</v>
      </c>
      <c r="V1163" s="11" t="s">
        <v>41</v>
      </c>
      <c r="W1163" s="11"/>
      <c r="X1163" s="11">
        <v>2023</v>
      </c>
      <c r="Y1163" s="11">
        <v>2</v>
      </c>
      <c r="Z1163" s="11" t="s">
        <v>43</v>
      </c>
      <c r="AA1163" s="45" t="s">
        <v>52</v>
      </c>
      <c r="AB1163" s="46">
        <v>44927</v>
      </c>
      <c r="AC1163" s="45"/>
      <c r="AD1163" s="47" t="s">
        <v>102</v>
      </c>
      <c r="AE1163" s="47"/>
    </row>
    <row r="1164" spans="1:31" s="58" customFormat="1" ht="13.15" customHeight="1" x14ac:dyDescent="0.25">
      <c r="A1164" s="11">
        <v>2025</v>
      </c>
      <c r="B1164" s="11">
        <v>12</v>
      </c>
      <c r="C1164" s="11">
        <v>12</v>
      </c>
      <c r="D1164" s="11">
        <v>16</v>
      </c>
      <c r="E1164" s="11">
        <v>1</v>
      </c>
      <c r="F1164" s="59">
        <v>4</v>
      </c>
      <c r="G1164" s="11">
        <v>4016608</v>
      </c>
      <c r="H1164" s="44" t="s">
        <v>1400</v>
      </c>
      <c r="I1164" s="44" t="s">
        <v>1401</v>
      </c>
      <c r="J1164" s="44" t="s">
        <v>35</v>
      </c>
      <c r="K1164" s="44"/>
      <c r="L1164" s="11">
        <v>114</v>
      </c>
      <c r="M1164" s="44" t="s">
        <v>690</v>
      </c>
      <c r="N1164" s="44">
        <v>7766666</v>
      </c>
      <c r="O1164" s="44">
        <v>7766666</v>
      </c>
      <c r="P1164" s="25" t="s">
        <v>1481</v>
      </c>
      <c r="Q1164" s="47"/>
      <c r="R1164" s="11"/>
      <c r="S1164" s="11" t="s">
        <v>1239</v>
      </c>
      <c r="T1164" s="11" t="s">
        <v>1413</v>
      </c>
      <c r="U1164" s="11" t="s">
        <v>40</v>
      </c>
      <c r="V1164" s="11" t="s">
        <v>41</v>
      </c>
      <c r="W1164" s="11"/>
      <c r="X1164" s="11">
        <v>2023</v>
      </c>
      <c r="Y1164" s="11">
        <v>2</v>
      </c>
      <c r="Z1164" s="11" t="s">
        <v>43</v>
      </c>
      <c r="AA1164" s="45" t="s">
        <v>52</v>
      </c>
      <c r="AB1164" s="46">
        <v>44927</v>
      </c>
      <c r="AC1164" s="45"/>
      <c r="AD1164" s="47" t="s">
        <v>102</v>
      </c>
      <c r="AE1164" s="47"/>
    </row>
    <row r="1165" spans="1:31" s="58" customFormat="1" ht="13.15" customHeight="1" x14ac:dyDescent="0.25">
      <c r="A1165" s="11">
        <v>2025</v>
      </c>
      <c r="B1165" s="11">
        <v>12</v>
      </c>
      <c r="C1165" s="11">
        <v>12</v>
      </c>
      <c r="D1165" s="11">
        <v>16</v>
      </c>
      <c r="E1165" s="11">
        <v>1</v>
      </c>
      <c r="F1165" s="59">
        <v>4</v>
      </c>
      <c r="G1165" s="11">
        <v>4016608</v>
      </c>
      <c r="H1165" s="44" t="s">
        <v>1400</v>
      </c>
      <c r="I1165" s="44" t="s">
        <v>1401</v>
      </c>
      <c r="J1165" s="44" t="s">
        <v>35</v>
      </c>
      <c r="K1165" s="44"/>
      <c r="L1165" s="11">
        <v>114</v>
      </c>
      <c r="M1165" s="44" t="s">
        <v>690</v>
      </c>
      <c r="N1165" s="44">
        <v>1076066</v>
      </c>
      <c r="O1165" s="44">
        <v>1076066</v>
      </c>
      <c r="P1165" s="47" t="s">
        <v>1482</v>
      </c>
      <c r="Q1165" s="47"/>
      <c r="R1165" s="11"/>
      <c r="S1165" s="11" t="s">
        <v>1239</v>
      </c>
      <c r="T1165" s="11" t="s">
        <v>1413</v>
      </c>
      <c r="U1165" s="11" t="s">
        <v>40</v>
      </c>
      <c r="V1165" s="11" t="s">
        <v>41</v>
      </c>
      <c r="W1165" s="11"/>
      <c r="X1165" s="11">
        <v>2023</v>
      </c>
      <c r="Y1165" s="11">
        <v>2</v>
      </c>
      <c r="Z1165" s="11" t="s">
        <v>43</v>
      </c>
      <c r="AA1165" s="45" t="s">
        <v>52</v>
      </c>
      <c r="AB1165" s="46">
        <v>44927</v>
      </c>
      <c r="AC1165" s="45"/>
      <c r="AD1165" s="47" t="s">
        <v>102</v>
      </c>
      <c r="AE1165" s="47"/>
    </row>
    <row r="1166" spans="1:31" s="58" customFormat="1" ht="13.15" customHeight="1" x14ac:dyDescent="0.25">
      <c r="A1166" s="11">
        <v>2025</v>
      </c>
      <c r="B1166" s="11">
        <v>12</v>
      </c>
      <c r="C1166" s="11">
        <v>12</v>
      </c>
      <c r="D1166" s="11">
        <v>16</v>
      </c>
      <c r="E1166" s="11">
        <v>1</v>
      </c>
      <c r="F1166" s="59">
        <v>4</v>
      </c>
      <c r="G1166" s="11">
        <v>4016608</v>
      </c>
      <c r="H1166" s="44" t="s">
        <v>1400</v>
      </c>
      <c r="I1166" s="44" t="s">
        <v>1401</v>
      </c>
      <c r="J1166" s="44" t="s">
        <v>35</v>
      </c>
      <c r="K1166" s="44"/>
      <c r="L1166" s="11">
        <v>133</v>
      </c>
      <c r="M1166" s="44" t="s">
        <v>690</v>
      </c>
      <c r="N1166" s="44">
        <v>1452820</v>
      </c>
      <c r="O1166" s="44">
        <v>1452820</v>
      </c>
      <c r="P1166" s="47" t="s">
        <v>1506</v>
      </c>
      <c r="Q1166" s="47"/>
      <c r="R1166" s="11"/>
      <c r="S1166" s="11" t="s">
        <v>1239</v>
      </c>
      <c r="T1166" s="11" t="s">
        <v>1413</v>
      </c>
      <c r="U1166" s="11" t="s">
        <v>40</v>
      </c>
      <c r="V1166" s="11" t="s">
        <v>41</v>
      </c>
      <c r="W1166" s="11"/>
      <c r="X1166" s="11">
        <v>2023</v>
      </c>
      <c r="Y1166" s="11">
        <v>2</v>
      </c>
      <c r="Z1166" s="11" t="s">
        <v>43</v>
      </c>
      <c r="AA1166" s="45" t="s">
        <v>52</v>
      </c>
      <c r="AB1166" s="46">
        <v>44927</v>
      </c>
      <c r="AC1166" s="45"/>
      <c r="AD1166" s="47" t="s">
        <v>102</v>
      </c>
      <c r="AE1166" s="47"/>
    </row>
    <row r="1167" spans="1:31" s="58" customFormat="1" ht="13.15" customHeight="1" x14ac:dyDescent="0.25">
      <c r="A1167" s="11">
        <v>2025</v>
      </c>
      <c r="B1167" s="11">
        <v>12</v>
      </c>
      <c r="C1167" s="11">
        <v>12</v>
      </c>
      <c r="D1167" s="11">
        <v>16</v>
      </c>
      <c r="E1167" s="11">
        <v>1</v>
      </c>
      <c r="F1167" s="59">
        <v>59</v>
      </c>
      <c r="G1167" s="11">
        <v>2221211</v>
      </c>
      <c r="H1167" s="44" t="s">
        <v>1329</v>
      </c>
      <c r="I1167" s="44" t="s">
        <v>1330</v>
      </c>
      <c r="J1167" s="44" t="s">
        <v>35</v>
      </c>
      <c r="K1167" s="44">
        <f>O1167+O1168+O1169+O1170</f>
        <v>13000000</v>
      </c>
      <c r="L1167" s="11">
        <v>111</v>
      </c>
      <c r="M1167" s="44" t="s">
        <v>1030</v>
      </c>
      <c r="N1167" s="44">
        <v>5500000</v>
      </c>
      <c r="O1167" s="44">
        <v>5500000</v>
      </c>
      <c r="P1167" s="47" t="s">
        <v>37</v>
      </c>
      <c r="Q1167" s="47"/>
      <c r="R1167" s="11"/>
      <c r="S1167" s="11" t="s">
        <v>1412</v>
      </c>
      <c r="T1167" s="47" t="s">
        <v>1253</v>
      </c>
      <c r="U1167" s="11" t="s">
        <v>40</v>
      </c>
      <c r="V1167" s="11" t="s">
        <v>41</v>
      </c>
      <c r="W1167" s="11"/>
      <c r="X1167" s="11">
        <v>2023</v>
      </c>
      <c r="Y1167" s="11">
        <v>31</v>
      </c>
      <c r="Z1167" s="11" t="s">
        <v>43</v>
      </c>
      <c r="AA1167" s="45" t="s">
        <v>52</v>
      </c>
      <c r="AB1167" s="46">
        <v>44927</v>
      </c>
      <c r="AC1167" s="45"/>
      <c r="AD1167" s="47" t="s">
        <v>102</v>
      </c>
      <c r="AE1167" s="47"/>
    </row>
    <row r="1168" spans="1:31" s="58" customFormat="1" ht="13.15" customHeight="1" x14ac:dyDescent="0.25">
      <c r="A1168" s="11">
        <v>2025</v>
      </c>
      <c r="B1168" s="11">
        <v>12</v>
      </c>
      <c r="C1168" s="11">
        <v>12</v>
      </c>
      <c r="D1168" s="11">
        <v>16</v>
      </c>
      <c r="E1168" s="11">
        <v>1</v>
      </c>
      <c r="F1168" s="59">
        <v>59</v>
      </c>
      <c r="G1168" s="11">
        <v>2221211</v>
      </c>
      <c r="H1168" s="44" t="s">
        <v>1329</v>
      </c>
      <c r="I1168" s="44" t="s">
        <v>1330</v>
      </c>
      <c r="J1168" s="44" t="s">
        <v>35</v>
      </c>
      <c r="K1168" s="44"/>
      <c r="L1168" s="11">
        <v>133</v>
      </c>
      <c r="M1168" s="44" t="s">
        <v>1030</v>
      </c>
      <c r="N1168" s="44">
        <v>1000000</v>
      </c>
      <c r="O1168" s="44">
        <v>1000000</v>
      </c>
      <c r="P1168" s="47" t="s">
        <v>1287</v>
      </c>
      <c r="Q1168" s="47"/>
      <c r="R1168" s="11"/>
      <c r="S1168" s="11" t="s">
        <v>1412</v>
      </c>
      <c r="T1168" s="47" t="s">
        <v>1253</v>
      </c>
      <c r="U1168" s="11" t="s">
        <v>40</v>
      </c>
      <c r="V1168" s="11" t="s">
        <v>41</v>
      </c>
      <c r="W1168" s="11"/>
      <c r="X1168" s="11">
        <v>2023</v>
      </c>
      <c r="Y1168" s="11">
        <v>31</v>
      </c>
      <c r="Z1168" s="11" t="s">
        <v>43</v>
      </c>
      <c r="AA1168" s="45" t="s">
        <v>52</v>
      </c>
      <c r="AB1168" s="46">
        <v>44927</v>
      </c>
      <c r="AC1168" s="45"/>
      <c r="AD1168" s="47" t="s">
        <v>102</v>
      </c>
      <c r="AE1168" s="47"/>
    </row>
    <row r="1169" spans="1:31" s="58" customFormat="1" ht="13.15" customHeight="1" x14ac:dyDescent="0.25">
      <c r="A1169" s="11">
        <v>2025</v>
      </c>
      <c r="B1169" s="11">
        <v>12</v>
      </c>
      <c r="C1169" s="11">
        <v>12</v>
      </c>
      <c r="D1169" s="11">
        <v>16</v>
      </c>
      <c r="E1169" s="11">
        <v>1</v>
      </c>
      <c r="F1169" s="59">
        <v>59</v>
      </c>
      <c r="G1169" s="11">
        <v>2221211</v>
      </c>
      <c r="H1169" s="44" t="s">
        <v>1329</v>
      </c>
      <c r="I1169" s="44" t="s">
        <v>1330</v>
      </c>
      <c r="J1169" s="44" t="s">
        <v>35</v>
      </c>
      <c r="K1169" s="44"/>
      <c r="L1169" s="11">
        <v>114</v>
      </c>
      <c r="M1169" s="44" t="s">
        <v>1030</v>
      </c>
      <c r="N1169" s="44">
        <v>5500000</v>
      </c>
      <c r="O1169" s="44">
        <v>5500000</v>
      </c>
      <c r="P1169" s="47" t="s">
        <v>1481</v>
      </c>
      <c r="Q1169" s="47"/>
      <c r="R1169" s="11"/>
      <c r="S1169" s="11" t="s">
        <v>1412</v>
      </c>
      <c r="T1169" s="47" t="s">
        <v>1253</v>
      </c>
      <c r="U1169" s="11" t="s">
        <v>40</v>
      </c>
      <c r="V1169" s="11" t="s">
        <v>41</v>
      </c>
      <c r="W1169" s="11"/>
      <c r="X1169" s="11">
        <v>2023</v>
      </c>
      <c r="Y1169" s="11">
        <v>31</v>
      </c>
      <c r="Z1169" s="11" t="s">
        <v>43</v>
      </c>
      <c r="AA1169" s="45" t="s">
        <v>52</v>
      </c>
      <c r="AB1169" s="46">
        <v>44927</v>
      </c>
      <c r="AC1169" s="45"/>
      <c r="AD1169" s="47" t="s">
        <v>102</v>
      </c>
      <c r="AE1169" s="47"/>
    </row>
    <row r="1170" spans="1:31" s="58" customFormat="1" ht="13.15" customHeight="1" x14ac:dyDescent="0.25">
      <c r="A1170" s="11">
        <v>2025</v>
      </c>
      <c r="B1170" s="11">
        <v>12</v>
      </c>
      <c r="C1170" s="11">
        <v>12</v>
      </c>
      <c r="D1170" s="11">
        <v>16</v>
      </c>
      <c r="E1170" s="11">
        <v>1</v>
      </c>
      <c r="F1170" s="59">
        <v>59</v>
      </c>
      <c r="G1170" s="11">
        <v>2221211</v>
      </c>
      <c r="H1170" s="44" t="s">
        <v>1329</v>
      </c>
      <c r="I1170" s="44" t="s">
        <v>1330</v>
      </c>
      <c r="J1170" s="44" t="s">
        <v>35</v>
      </c>
      <c r="K1170" s="44"/>
      <c r="L1170" s="11">
        <v>133</v>
      </c>
      <c r="M1170" s="44" t="s">
        <v>1030</v>
      </c>
      <c r="N1170" s="44">
        <v>1000000</v>
      </c>
      <c r="O1170" s="44">
        <v>1000000</v>
      </c>
      <c r="P1170" s="47" t="s">
        <v>1506</v>
      </c>
      <c r="Q1170" s="47"/>
      <c r="R1170" s="11"/>
      <c r="S1170" s="11" t="s">
        <v>1412</v>
      </c>
      <c r="T1170" s="47" t="s">
        <v>1253</v>
      </c>
      <c r="U1170" s="11" t="s">
        <v>40</v>
      </c>
      <c r="V1170" s="11" t="s">
        <v>41</v>
      </c>
      <c r="W1170" s="11"/>
      <c r="X1170" s="11">
        <v>2023</v>
      </c>
      <c r="Y1170" s="11">
        <v>31</v>
      </c>
      <c r="Z1170" s="11" t="s">
        <v>43</v>
      </c>
      <c r="AA1170" s="45" t="s">
        <v>52</v>
      </c>
      <c r="AB1170" s="46">
        <v>44927</v>
      </c>
      <c r="AC1170" s="45"/>
      <c r="AD1170" s="47" t="s">
        <v>102</v>
      </c>
      <c r="AE1170" s="47"/>
    </row>
    <row r="1171" spans="1:31" s="58" customFormat="1" ht="15" customHeight="1" x14ac:dyDescent="0.25">
      <c r="A1171" s="11">
        <v>2025</v>
      </c>
      <c r="B1171" s="11">
        <v>12</v>
      </c>
      <c r="C1171" s="11">
        <v>12</v>
      </c>
      <c r="D1171" s="11">
        <v>16</v>
      </c>
      <c r="E1171" s="11">
        <v>1</v>
      </c>
      <c r="F1171" s="59">
        <v>18</v>
      </c>
      <c r="G1171" s="11">
        <v>4007220</v>
      </c>
      <c r="H1171" s="44" t="s">
        <v>1288</v>
      </c>
      <c r="I1171" s="44" t="s">
        <v>1289</v>
      </c>
      <c r="J1171" s="44" t="s">
        <v>35</v>
      </c>
      <c r="K1171" s="44">
        <f>O1171+O1172+O1173+O1174+O1175+O1176+O1177+O1178+O1179+O1180</f>
        <v>18086015</v>
      </c>
      <c r="L1171" s="11">
        <v>111</v>
      </c>
      <c r="M1171" s="44" t="s">
        <v>1452</v>
      </c>
      <c r="N1171" s="44">
        <v>4900000</v>
      </c>
      <c r="O1171" s="44">
        <v>4900000</v>
      </c>
      <c r="P1171" s="47" t="s">
        <v>37</v>
      </c>
      <c r="Q1171" s="47"/>
      <c r="R1171" s="11"/>
      <c r="S1171" s="11" t="s">
        <v>1412</v>
      </c>
      <c r="T1171" s="47" t="s">
        <v>1466</v>
      </c>
      <c r="U1171" s="11" t="s">
        <v>40</v>
      </c>
      <c r="V1171" s="11" t="s">
        <v>41</v>
      </c>
      <c r="W1171" s="11"/>
      <c r="X1171" s="11">
        <v>2023</v>
      </c>
      <c r="Y1171" s="11">
        <v>31</v>
      </c>
      <c r="Z1171" s="11" t="s">
        <v>43</v>
      </c>
      <c r="AA1171" s="45" t="s">
        <v>52</v>
      </c>
      <c r="AB1171" s="46">
        <v>44927</v>
      </c>
      <c r="AC1171" s="45"/>
      <c r="AD1171" s="47" t="s">
        <v>102</v>
      </c>
      <c r="AE1171" s="47"/>
    </row>
    <row r="1172" spans="1:31" s="58" customFormat="1" ht="15" customHeight="1" x14ac:dyDescent="0.25">
      <c r="A1172" s="11">
        <v>2025</v>
      </c>
      <c r="B1172" s="11">
        <v>12</v>
      </c>
      <c r="C1172" s="11">
        <v>12</v>
      </c>
      <c r="D1172" s="11">
        <v>16</v>
      </c>
      <c r="E1172" s="11">
        <v>1</v>
      </c>
      <c r="F1172" s="59">
        <v>18</v>
      </c>
      <c r="G1172" s="11">
        <v>4007220</v>
      </c>
      <c r="H1172" s="44" t="s">
        <v>1288</v>
      </c>
      <c r="I1172" s="44" t="s">
        <v>1289</v>
      </c>
      <c r="J1172" s="44" t="s">
        <v>35</v>
      </c>
      <c r="K1172" s="44"/>
      <c r="L1172" s="11">
        <v>133</v>
      </c>
      <c r="M1172" s="44" t="s">
        <v>1452</v>
      </c>
      <c r="N1172" s="44">
        <v>2190000</v>
      </c>
      <c r="O1172" s="44">
        <v>2190000</v>
      </c>
      <c r="P1172" s="47" t="s">
        <v>1287</v>
      </c>
      <c r="Q1172" s="47"/>
      <c r="R1172" s="11"/>
      <c r="S1172" s="11" t="s">
        <v>1412</v>
      </c>
      <c r="T1172" s="47" t="s">
        <v>1466</v>
      </c>
      <c r="U1172" s="11" t="s">
        <v>40</v>
      </c>
      <c r="V1172" s="11" t="s">
        <v>41</v>
      </c>
      <c r="W1172" s="11"/>
      <c r="X1172" s="11">
        <v>2023</v>
      </c>
      <c r="Y1172" s="11">
        <v>31</v>
      </c>
      <c r="Z1172" s="11" t="s">
        <v>43</v>
      </c>
      <c r="AA1172" s="45" t="s">
        <v>52</v>
      </c>
      <c r="AB1172" s="46">
        <v>44927</v>
      </c>
      <c r="AC1172" s="45"/>
      <c r="AD1172" s="47" t="s">
        <v>102</v>
      </c>
      <c r="AE1172" s="47"/>
    </row>
    <row r="1173" spans="1:31" s="58" customFormat="1" ht="15" customHeight="1" x14ac:dyDescent="0.25">
      <c r="A1173" s="11">
        <v>2025</v>
      </c>
      <c r="B1173" s="11">
        <v>12</v>
      </c>
      <c r="C1173" s="11">
        <v>12</v>
      </c>
      <c r="D1173" s="11">
        <v>16</v>
      </c>
      <c r="E1173" s="11">
        <v>1</v>
      </c>
      <c r="F1173" s="59">
        <v>18</v>
      </c>
      <c r="G1173" s="11">
        <v>4007220</v>
      </c>
      <c r="H1173" s="44" t="s">
        <v>1288</v>
      </c>
      <c r="I1173" s="44" t="s">
        <v>1289</v>
      </c>
      <c r="J1173" s="44" t="s">
        <v>35</v>
      </c>
      <c r="K1173" s="44"/>
      <c r="L1173" s="11">
        <v>199</v>
      </c>
      <c r="M1173" s="44" t="s">
        <v>1452</v>
      </c>
      <c r="N1173" s="44">
        <v>482000</v>
      </c>
      <c r="O1173" s="44">
        <v>482000</v>
      </c>
      <c r="P1173" s="47" t="s">
        <v>171</v>
      </c>
      <c r="Q1173" s="47"/>
      <c r="R1173" s="11"/>
      <c r="S1173" s="11" t="s">
        <v>1412</v>
      </c>
      <c r="T1173" s="47" t="s">
        <v>1466</v>
      </c>
      <c r="U1173" s="11" t="s">
        <v>40</v>
      </c>
      <c r="V1173" s="11" t="s">
        <v>41</v>
      </c>
      <c r="W1173" s="11"/>
      <c r="X1173" s="11">
        <v>2023</v>
      </c>
      <c r="Y1173" s="11">
        <v>31</v>
      </c>
      <c r="Z1173" s="11" t="s">
        <v>43</v>
      </c>
      <c r="AA1173" s="45" t="s">
        <v>52</v>
      </c>
      <c r="AB1173" s="46">
        <v>44927</v>
      </c>
      <c r="AC1173" s="45"/>
      <c r="AD1173" s="47" t="s">
        <v>102</v>
      </c>
      <c r="AE1173" s="47"/>
    </row>
    <row r="1174" spans="1:31" s="58" customFormat="1" ht="15" customHeight="1" x14ac:dyDescent="0.25">
      <c r="A1174" s="11">
        <v>2025</v>
      </c>
      <c r="B1174" s="11">
        <v>12</v>
      </c>
      <c r="C1174" s="11">
        <v>12</v>
      </c>
      <c r="D1174" s="11">
        <v>16</v>
      </c>
      <c r="E1174" s="11">
        <v>1</v>
      </c>
      <c r="F1174" s="59">
        <v>18</v>
      </c>
      <c r="G1174" s="11">
        <v>4007220</v>
      </c>
      <c r="H1174" s="44" t="s">
        <v>1288</v>
      </c>
      <c r="I1174" s="44" t="s">
        <v>1289</v>
      </c>
      <c r="J1174" s="44" t="s">
        <v>35</v>
      </c>
      <c r="K1174" s="44"/>
      <c r="L1174" s="11">
        <v>199</v>
      </c>
      <c r="M1174" s="44" t="s">
        <v>1452</v>
      </c>
      <c r="N1174" s="44">
        <v>1918000</v>
      </c>
      <c r="O1174" s="44">
        <v>1918000</v>
      </c>
      <c r="P1174" s="47" t="s">
        <v>171</v>
      </c>
      <c r="Q1174" s="47"/>
      <c r="R1174" s="11"/>
      <c r="S1174" s="11" t="s">
        <v>1412</v>
      </c>
      <c r="T1174" s="47" t="s">
        <v>1466</v>
      </c>
      <c r="U1174" s="11" t="s">
        <v>40</v>
      </c>
      <c r="V1174" s="11" t="s">
        <v>41</v>
      </c>
      <c r="W1174" s="11"/>
      <c r="X1174" s="11">
        <v>2023</v>
      </c>
      <c r="Y1174" s="11">
        <v>31</v>
      </c>
      <c r="Z1174" s="11" t="s">
        <v>43</v>
      </c>
      <c r="AA1174" s="45" t="s">
        <v>52</v>
      </c>
      <c r="AB1174" s="46">
        <v>44927</v>
      </c>
      <c r="AC1174" s="45"/>
      <c r="AD1174" s="47" t="s">
        <v>102</v>
      </c>
      <c r="AE1174" s="47"/>
    </row>
    <row r="1175" spans="1:31" s="58" customFormat="1" ht="15" customHeight="1" x14ac:dyDescent="0.25">
      <c r="A1175" s="11">
        <v>2025</v>
      </c>
      <c r="B1175" s="11">
        <v>12</v>
      </c>
      <c r="C1175" s="11">
        <v>12</v>
      </c>
      <c r="D1175" s="11">
        <v>16</v>
      </c>
      <c r="E1175" s="11">
        <v>1</v>
      </c>
      <c r="F1175" s="59">
        <v>18</v>
      </c>
      <c r="G1175" s="11">
        <v>4007220</v>
      </c>
      <c r="H1175" s="44" t="s">
        <v>1288</v>
      </c>
      <c r="I1175" s="44" t="s">
        <v>1289</v>
      </c>
      <c r="J1175" s="44" t="s">
        <v>35</v>
      </c>
      <c r="K1175" s="44"/>
      <c r="L1175" s="11">
        <v>114</v>
      </c>
      <c r="M1175" s="44" t="s">
        <v>1452</v>
      </c>
      <c r="N1175" s="44">
        <v>4900000</v>
      </c>
      <c r="O1175" s="44">
        <v>2041666</v>
      </c>
      <c r="P1175" s="47" t="s">
        <v>1481</v>
      </c>
      <c r="Q1175" s="47"/>
      <c r="R1175" s="11"/>
      <c r="S1175" s="11" t="s">
        <v>1412</v>
      </c>
      <c r="T1175" s="47" t="s">
        <v>1466</v>
      </c>
      <c r="U1175" s="11" t="s">
        <v>40</v>
      </c>
      <c r="V1175" s="11" t="s">
        <v>41</v>
      </c>
      <c r="W1175" s="11"/>
      <c r="X1175" s="11">
        <v>2023</v>
      </c>
      <c r="Y1175" s="11">
        <v>31</v>
      </c>
      <c r="Z1175" s="11" t="s">
        <v>43</v>
      </c>
      <c r="AA1175" s="45" t="s">
        <v>52</v>
      </c>
      <c r="AB1175" s="46">
        <v>44927</v>
      </c>
      <c r="AC1175" s="45"/>
      <c r="AD1175" s="47" t="s">
        <v>102</v>
      </c>
      <c r="AE1175" s="47"/>
    </row>
    <row r="1176" spans="1:31" s="58" customFormat="1" ht="15" customHeight="1" x14ac:dyDescent="0.25">
      <c r="A1176" s="11">
        <v>2025</v>
      </c>
      <c r="B1176" s="11">
        <v>12</v>
      </c>
      <c r="C1176" s="11">
        <v>12</v>
      </c>
      <c r="D1176" s="11">
        <v>16</v>
      </c>
      <c r="E1176" s="11">
        <v>1</v>
      </c>
      <c r="F1176" s="59">
        <v>18</v>
      </c>
      <c r="G1176" s="11">
        <v>4007220</v>
      </c>
      <c r="H1176" s="44" t="s">
        <v>1288</v>
      </c>
      <c r="I1176" s="44" t="s">
        <v>1289</v>
      </c>
      <c r="J1176" s="44" t="s">
        <v>35</v>
      </c>
      <c r="K1176" s="44"/>
      <c r="L1176" s="11">
        <v>133</v>
      </c>
      <c r="M1176" s="44" t="s">
        <v>1452</v>
      </c>
      <c r="N1176" s="44">
        <v>2190000</v>
      </c>
      <c r="O1176" s="44">
        <v>2007500</v>
      </c>
      <c r="P1176" s="47" t="s">
        <v>1506</v>
      </c>
      <c r="Q1176" s="47"/>
      <c r="R1176" s="11"/>
      <c r="S1176" s="11" t="s">
        <v>1412</v>
      </c>
      <c r="T1176" s="47" t="s">
        <v>1466</v>
      </c>
      <c r="U1176" s="11" t="s">
        <v>40</v>
      </c>
      <c r="V1176" s="11" t="s">
        <v>41</v>
      </c>
      <c r="W1176" s="11"/>
      <c r="X1176" s="11">
        <v>2023</v>
      </c>
      <c r="Y1176" s="11">
        <v>31</v>
      </c>
      <c r="Z1176" s="11" t="s">
        <v>43</v>
      </c>
      <c r="AA1176" s="45" t="s">
        <v>52</v>
      </c>
      <c r="AB1176" s="46">
        <v>44927</v>
      </c>
      <c r="AC1176" s="45"/>
      <c r="AD1176" s="47" t="s">
        <v>102</v>
      </c>
      <c r="AE1176" s="47"/>
    </row>
    <row r="1177" spans="1:31" s="58" customFormat="1" ht="15" customHeight="1" x14ac:dyDescent="0.25">
      <c r="A1177" s="11">
        <v>2025</v>
      </c>
      <c r="B1177" s="11">
        <v>12</v>
      </c>
      <c r="C1177" s="11">
        <v>12</v>
      </c>
      <c r="D1177" s="11">
        <v>16</v>
      </c>
      <c r="E1177" s="11">
        <v>1</v>
      </c>
      <c r="F1177" s="59">
        <v>18</v>
      </c>
      <c r="G1177" s="11">
        <v>4007220</v>
      </c>
      <c r="H1177" s="44" t="s">
        <v>1288</v>
      </c>
      <c r="I1177" s="44" t="s">
        <v>1289</v>
      </c>
      <c r="J1177" s="44" t="s">
        <v>35</v>
      </c>
      <c r="K1177" s="44"/>
      <c r="L1177" s="11">
        <v>199</v>
      </c>
      <c r="M1177" s="44" t="s">
        <v>1452</v>
      </c>
      <c r="N1177" s="44">
        <v>1958999</v>
      </c>
      <c r="O1177" s="44">
        <v>1958999</v>
      </c>
      <c r="P1177" s="47" t="s">
        <v>1508</v>
      </c>
      <c r="Q1177" s="47"/>
      <c r="R1177" s="11"/>
      <c r="S1177" s="11" t="s">
        <v>1412</v>
      </c>
      <c r="T1177" s="47" t="s">
        <v>1466</v>
      </c>
      <c r="U1177" s="11" t="s">
        <v>40</v>
      </c>
      <c r="V1177" s="11" t="s">
        <v>41</v>
      </c>
      <c r="W1177" s="11"/>
      <c r="X1177" s="11">
        <v>2023</v>
      </c>
      <c r="Y1177" s="11">
        <v>31</v>
      </c>
      <c r="Z1177" s="11" t="s">
        <v>43</v>
      </c>
      <c r="AA1177" s="45" t="s">
        <v>52</v>
      </c>
      <c r="AB1177" s="46">
        <v>44927</v>
      </c>
      <c r="AC1177" s="45"/>
      <c r="AD1177" s="47" t="s">
        <v>102</v>
      </c>
      <c r="AE1177" s="47"/>
    </row>
    <row r="1178" spans="1:31" s="58" customFormat="1" ht="15" customHeight="1" x14ac:dyDescent="0.25">
      <c r="A1178" s="11">
        <v>2025</v>
      </c>
      <c r="B1178" s="11">
        <v>12</v>
      </c>
      <c r="C1178" s="11">
        <v>12</v>
      </c>
      <c r="D1178" s="11">
        <v>16</v>
      </c>
      <c r="E1178" s="11">
        <v>1</v>
      </c>
      <c r="F1178" s="59">
        <v>18</v>
      </c>
      <c r="G1178" s="11">
        <v>4007220</v>
      </c>
      <c r="H1178" s="44" t="s">
        <v>1288</v>
      </c>
      <c r="I1178" s="44" t="s">
        <v>1289</v>
      </c>
      <c r="J1178" s="44" t="s">
        <v>35</v>
      </c>
      <c r="K1178" s="44"/>
      <c r="L1178" s="11">
        <v>123</v>
      </c>
      <c r="M1178" s="44" t="s">
        <v>1452</v>
      </c>
      <c r="N1178" s="44">
        <v>1182600</v>
      </c>
      <c r="O1178" s="44">
        <v>1182600</v>
      </c>
      <c r="P1178" s="47" t="s">
        <v>1485</v>
      </c>
      <c r="Q1178" s="47"/>
      <c r="R1178" s="11"/>
      <c r="S1178" s="11" t="s">
        <v>1412</v>
      </c>
      <c r="T1178" s="47" t="s">
        <v>1466</v>
      </c>
      <c r="U1178" s="11" t="s">
        <v>40</v>
      </c>
      <c r="V1178" s="11" t="s">
        <v>41</v>
      </c>
      <c r="W1178" s="11"/>
      <c r="X1178" s="11">
        <v>2023</v>
      </c>
      <c r="Y1178" s="11">
        <v>31</v>
      </c>
      <c r="Z1178" s="11" t="s">
        <v>43</v>
      </c>
      <c r="AA1178" s="45" t="s">
        <v>52</v>
      </c>
      <c r="AB1178" s="46">
        <v>44927</v>
      </c>
      <c r="AC1178" s="45"/>
      <c r="AD1178" s="47" t="s">
        <v>102</v>
      </c>
      <c r="AE1178" s="47"/>
    </row>
    <row r="1179" spans="1:31" s="58" customFormat="1" ht="15" customHeight="1" x14ac:dyDescent="0.25">
      <c r="A1179" s="11">
        <v>2025</v>
      </c>
      <c r="B1179" s="11">
        <v>12</v>
      </c>
      <c r="C1179" s="11">
        <v>12</v>
      </c>
      <c r="D1179" s="11">
        <v>16</v>
      </c>
      <c r="E1179" s="11">
        <v>1</v>
      </c>
      <c r="F1179" s="59">
        <v>18</v>
      </c>
      <c r="G1179" s="11">
        <v>4007220</v>
      </c>
      <c r="H1179" s="44" t="s">
        <v>1288</v>
      </c>
      <c r="I1179" s="44" t="s">
        <v>1289</v>
      </c>
      <c r="J1179" s="44" t="s">
        <v>35</v>
      </c>
      <c r="K1179" s="44"/>
      <c r="L1179" s="11">
        <v>123</v>
      </c>
      <c r="M1179" s="44" t="s">
        <v>1452</v>
      </c>
      <c r="N1179" s="44">
        <v>613200</v>
      </c>
      <c r="O1179" s="44">
        <v>613200</v>
      </c>
      <c r="P1179" s="47" t="s">
        <v>1486</v>
      </c>
      <c r="Q1179" s="47"/>
      <c r="R1179" s="11"/>
      <c r="S1179" s="11" t="s">
        <v>1412</v>
      </c>
      <c r="T1179" s="47" t="s">
        <v>1466</v>
      </c>
      <c r="U1179" s="11" t="s">
        <v>40</v>
      </c>
      <c r="V1179" s="11" t="s">
        <v>41</v>
      </c>
      <c r="W1179" s="11"/>
      <c r="X1179" s="11">
        <v>2023</v>
      </c>
      <c r="Y1179" s="11">
        <v>31</v>
      </c>
      <c r="Z1179" s="11" t="s">
        <v>43</v>
      </c>
      <c r="AA1179" s="45" t="s">
        <v>52</v>
      </c>
      <c r="AB1179" s="46">
        <v>44927</v>
      </c>
      <c r="AC1179" s="45"/>
      <c r="AD1179" s="47" t="s">
        <v>102</v>
      </c>
      <c r="AE1179" s="47"/>
    </row>
    <row r="1180" spans="1:31" s="58" customFormat="1" ht="15" customHeight="1" x14ac:dyDescent="0.25">
      <c r="A1180" s="11">
        <v>2025</v>
      </c>
      <c r="B1180" s="11">
        <v>12</v>
      </c>
      <c r="C1180" s="11">
        <v>12</v>
      </c>
      <c r="D1180" s="11">
        <v>16</v>
      </c>
      <c r="E1180" s="11">
        <v>1</v>
      </c>
      <c r="F1180" s="59">
        <v>18</v>
      </c>
      <c r="G1180" s="11">
        <v>4007220</v>
      </c>
      <c r="H1180" s="44" t="s">
        <v>1288</v>
      </c>
      <c r="I1180" s="44" t="s">
        <v>1289</v>
      </c>
      <c r="J1180" s="44" t="s">
        <v>35</v>
      </c>
      <c r="K1180" s="44"/>
      <c r="L1180" s="11">
        <v>123</v>
      </c>
      <c r="M1180" s="44" t="s">
        <v>1452</v>
      </c>
      <c r="N1180" s="51">
        <v>792050</v>
      </c>
      <c r="O1180" s="51">
        <v>792050</v>
      </c>
      <c r="P1180" s="47" t="s">
        <v>1534</v>
      </c>
      <c r="Q1180" s="47"/>
      <c r="R1180" s="11"/>
      <c r="S1180" s="11" t="s">
        <v>1412</v>
      </c>
      <c r="T1180" s="47" t="s">
        <v>1466</v>
      </c>
      <c r="U1180" s="11" t="s">
        <v>40</v>
      </c>
      <c r="V1180" s="11" t="s">
        <v>41</v>
      </c>
      <c r="W1180" s="11"/>
      <c r="X1180" s="11">
        <v>2023</v>
      </c>
      <c r="Y1180" s="11">
        <v>31</v>
      </c>
      <c r="Z1180" s="11" t="s">
        <v>43</v>
      </c>
      <c r="AA1180" s="45" t="s">
        <v>52</v>
      </c>
      <c r="AB1180" s="46">
        <v>44927</v>
      </c>
      <c r="AC1180" s="45"/>
      <c r="AD1180" s="47" t="s">
        <v>102</v>
      </c>
      <c r="AE1180" s="47"/>
    </row>
    <row r="1181" spans="1:31" s="58" customFormat="1" ht="13.15" customHeight="1" x14ac:dyDescent="0.25">
      <c r="A1181" s="11">
        <v>2025</v>
      </c>
      <c r="B1181" s="11">
        <v>12</v>
      </c>
      <c r="C1181" s="11">
        <v>12</v>
      </c>
      <c r="D1181" s="11">
        <v>16</v>
      </c>
      <c r="E1181" s="11">
        <v>1</v>
      </c>
      <c r="F1181" s="59">
        <v>38</v>
      </c>
      <c r="G1181" s="11">
        <v>2100238</v>
      </c>
      <c r="H1181" s="44" t="s">
        <v>811</v>
      </c>
      <c r="I1181" s="44" t="s">
        <v>812</v>
      </c>
      <c r="J1181" s="44" t="s">
        <v>35</v>
      </c>
      <c r="K1181" s="44">
        <f>O1181+O1182+O1183+O1184+O1185+O1186+O1187+O1188+O1189</f>
        <v>19243800</v>
      </c>
      <c r="L1181" s="11">
        <v>111</v>
      </c>
      <c r="M1181" s="44" t="s">
        <v>755</v>
      </c>
      <c r="N1181" s="44">
        <v>3600000</v>
      </c>
      <c r="O1181" s="44">
        <v>3600000</v>
      </c>
      <c r="P1181" s="47" t="s">
        <v>37</v>
      </c>
      <c r="Q1181" s="47"/>
      <c r="R1181" s="11"/>
      <c r="S1181" s="11" t="s">
        <v>1453</v>
      </c>
      <c r="T1181" s="7" t="s">
        <v>814</v>
      </c>
      <c r="U1181" s="11" t="s">
        <v>40</v>
      </c>
      <c r="V1181" s="11" t="s">
        <v>41</v>
      </c>
      <c r="W1181" s="11"/>
      <c r="X1181" s="11">
        <v>2023</v>
      </c>
      <c r="Y1181" s="11">
        <v>31</v>
      </c>
      <c r="Z1181" s="11" t="s">
        <v>43</v>
      </c>
      <c r="AA1181" s="45" t="s">
        <v>52</v>
      </c>
      <c r="AB1181" s="46">
        <v>44927</v>
      </c>
      <c r="AC1181" s="45"/>
      <c r="AD1181" s="47" t="s">
        <v>102</v>
      </c>
      <c r="AE1181" s="47"/>
    </row>
    <row r="1182" spans="1:31" s="58" customFormat="1" ht="13.15" customHeight="1" x14ac:dyDescent="0.25">
      <c r="A1182" s="11">
        <v>2025</v>
      </c>
      <c r="B1182" s="11">
        <v>12</v>
      </c>
      <c r="C1182" s="11">
        <v>12</v>
      </c>
      <c r="D1182" s="11">
        <v>16</v>
      </c>
      <c r="E1182" s="11">
        <v>1</v>
      </c>
      <c r="F1182" s="59">
        <v>38</v>
      </c>
      <c r="G1182" s="11">
        <v>2100238</v>
      </c>
      <c r="H1182" s="44" t="s">
        <v>811</v>
      </c>
      <c r="I1182" s="44" t="s">
        <v>812</v>
      </c>
      <c r="J1182" s="44" t="s">
        <v>35</v>
      </c>
      <c r="K1182" s="44"/>
      <c r="L1182" s="11">
        <v>133</v>
      </c>
      <c r="M1182" s="44" t="s">
        <v>755</v>
      </c>
      <c r="N1182" s="24">
        <v>2190000</v>
      </c>
      <c r="O1182" s="24">
        <v>2190000</v>
      </c>
      <c r="P1182" s="7" t="s">
        <v>53</v>
      </c>
      <c r="Q1182" s="47"/>
      <c r="R1182" s="11"/>
      <c r="S1182" s="11" t="s">
        <v>1453</v>
      </c>
      <c r="T1182" s="7" t="s">
        <v>814</v>
      </c>
      <c r="U1182" s="11" t="s">
        <v>40</v>
      </c>
      <c r="V1182" s="11" t="s">
        <v>41</v>
      </c>
      <c r="W1182" s="11"/>
      <c r="X1182" s="11">
        <v>2023</v>
      </c>
      <c r="Y1182" s="11">
        <v>31</v>
      </c>
      <c r="Z1182" s="11" t="s">
        <v>43</v>
      </c>
      <c r="AA1182" s="45" t="s">
        <v>52</v>
      </c>
      <c r="AB1182" s="46">
        <v>44927</v>
      </c>
      <c r="AC1182" s="45"/>
      <c r="AD1182" s="47" t="s">
        <v>102</v>
      </c>
      <c r="AE1182" s="47"/>
    </row>
    <row r="1183" spans="1:31" s="58" customFormat="1" ht="13.15" customHeight="1" x14ac:dyDescent="0.25">
      <c r="A1183" s="11">
        <v>2025</v>
      </c>
      <c r="B1183" s="11">
        <v>12</v>
      </c>
      <c r="C1183" s="11">
        <v>12</v>
      </c>
      <c r="D1183" s="11">
        <v>16</v>
      </c>
      <c r="E1183" s="11">
        <v>1</v>
      </c>
      <c r="F1183" s="59">
        <v>38</v>
      </c>
      <c r="G1183" s="11">
        <v>2100238</v>
      </c>
      <c r="H1183" s="44" t="s">
        <v>811</v>
      </c>
      <c r="I1183" s="44" t="s">
        <v>812</v>
      </c>
      <c r="J1183" s="44" t="s">
        <v>35</v>
      </c>
      <c r="K1183" s="44"/>
      <c r="L1183" s="11">
        <v>199</v>
      </c>
      <c r="M1183" s="11" t="s">
        <v>755</v>
      </c>
      <c r="N1183" s="24">
        <v>3700000</v>
      </c>
      <c r="O1183" s="24">
        <v>3700000</v>
      </c>
      <c r="P1183" s="7" t="s">
        <v>171</v>
      </c>
      <c r="Q1183" s="47"/>
      <c r="R1183" s="11"/>
      <c r="S1183" s="11" t="s">
        <v>1453</v>
      </c>
      <c r="T1183" s="7" t="s">
        <v>814</v>
      </c>
      <c r="U1183" s="11" t="s">
        <v>40</v>
      </c>
      <c r="V1183" s="11" t="s">
        <v>41</v>
      </c>
      <c r="W1183" s="11"/>
      <c r="X1183" s="11">
        <v>2023</v>
      </c>
      <c r="Y1183" s="11">
        <v>31</v>
      </c>
      <c r="Z1183" s="11" t="s">
        <v>43</v>
      </c>
      <c r="AA1183" s="45" t="s">
        <v>52</v>
      </c>
      <c r="AB1183" s="46">
        <v>44927</v>
      </c>
      <c r="AC1183" s="45"/>
      <c r="AD1183" s="47" t="s">
        <v>102</v>
      </c>
      <c r="AE1183" s="47"/>
    </row>
    <row r="1184" spans="1:31" s="58" customFormat="1" ht="13.15" customHeight="1" x14ac:dyDescent="0.25">
      <c r="A1184" s="11">
        <v>2025</v>
      </c>
      <c r="B1184" s="11">
        <v>12</v>
      </c>
      <c r="C1184" s="11">
        <v>12</v>
      </c>
      <c r="D1184" s="11">
        <v>16</v>
      </c>
      <c r="E1184" s="11">
        <v>1</v>
      </c>
      <c r="F1184" s="59">
        <v>38</v>
      </c>
      <c r="G1184" s="11">
        <v>2100238</v>
      </c>
      <c r="H1184" s="44" t="s">
        <v>811</v>
      </c>
      <c r="I1184" s="44" t="s">
        <v>812</v>
      </c>
      <c r="J1184" s="44" t="s">
        <v>35</v>
      </c>
      <c r="K1184" s="44"/>
      <c r="L1184" s="11">
        <v>114</v>
      </c>
      <c r="M1184" s="11" t="s">
        <v>755</v>
      </c>
      <c r="N1184" s="24">
        <v>3600000</v>
      </c>
      <c r="O1184" s="24">
        <v>900000</v>
      </c>
      <c r="P1184" s="47" t="s">
        <v>1481</v>
      </c>
      <c r="Q1184" s="47"/>
      <c r="R1184" s="11"/>
      <c r="S1184" s="11" t="s">
        <v>1453</v>
      </c>
      <c r="T1184" s="7" t="s">
        <v>814</v>
      </c>
      <c r="U1184" s="11" t="s">
        <v>40</v>
      </c>
      <c r="V1184" s="11" t="s">
        <v>41</v>
      </c>
      <c r="W1184" s="11"/>
      <c r="X1184" s="11">
        <v>2023</v>
      </c>
      <c r="Y1184" s="11">
        <v>31</v>
      </c>
      <c r="Z1184" s="11" t="s">
        <v>43</v>
      </c>
      <c r="AA1184" s="45" t="s">
        <v>52</v>
      </c>
      <c r="AB1184" s="46">
        <v>44927</v>
      </c>
      <c r="AC1184" s="45"/>
      <c r="AD1184" s="47" t="s">
        <v>102</v>
      </c>
      <c r="AE1184" s="47"/>
    </row>
    <row r="1185" spans="1:31" s="58" customFormat="1" ht="13.15" customHeight="1" x14ac:dyDescent="0.25">
      <c r="A1185" s="11">
        <v>2025</v>
      </c>
      <c r="B1185" s="11">
        <v>12</v>
      </c>
      <c r="C1185" s="11">
        <v>12</v>
      </c>
      <c r="D1185" s="11">
        <v>16</v>
      </c>
      <c r="E1185" s="11">
        <v>1</v>
      </c>
      <c r="F1185" s="59">
        <v>38</v>
      </c>
      <c r="G1185" s="11">
        <v>2100238</v>
      </c>
      <c r="H1185" s="44" t="s">
        <v>811</v>
      </c>
      <c r="I1185" s="44" t="s">
        <v>812</v>
      </c>
      <c r="J1185" s="44" t="s">
        <v>35</v>
      </c>
      <c r="K1185" s="44"/>
      <c r="L1185" s="11">
        <v>133</v>
      </c>
      <c r="M1185" s="11" t="s">
        <v>755</v>
      </c>
      <c r="N1185" s="24">
        <v>2190000</v>
      </c>
      <c r="O1185" s="24">
        <v>2190000</v>
      </c>
      <c r="P1185" s="7" t="s">
        <v>53</v>
      </c>
      <c r="Q1185" s="47"/>
      <c r="R1185" s="11"/>
      <c r="S1185" s="11" t="s">
        <v>1453</v>
      </c>
      <c r="T1185" s="7" t="s">
        <v>814</v>
      </c>
      <c r="U1185" s="11" t="s">
        <v>40</v>
      </c>
      <c r="V1185" s="11" t="s">
        <v>41</v>
      </c>
      <c r="W1185" s="11"/>
      <c r="X1185" s="11">
        <v>2023</v>
      </c>
      <c r="Y1185" s="11">
        <v>31</v>
      </c>
      <c r="Z1185" s="11" t="s">
        <v>43</v>
      </c>
      <c r="AA1185" s="45" t="s">
        <v>52</v>
      </c>
      <c r="AB1185" s="46">
        <v>44927</v>
      </c>
      <c r="AC1185" s="45"/>
      <c r="AD1185" s="47" t="s">
        <v>102</v>
      </c>
      <c r="AE1185" s="47"/>
    </row>
    <row r="1186" spans="1:31" s="58" customFormat="1" ht="13.15" customHeight="1" x14ac:dyDescent="0.25">
      <c r="A1186" s="11">
        <v>2025</v>
      </c>
      <c r="B1186" s="11">
        <v>12</v>
      </c>
      <c r="C1186" s="11">
        <v>12</v>
      </c>
      <c r="D1186" s="11">
        <v>16</v>
      </c>
      <c r="E1186" s="11">
        <v>1</v>
      </c>
      <c r="F1186" s="59">
        <v>38</v>
      </c>
      <c r="G1186" s="11">
        <v>2100238</v>
      </c>
      <c r="H1186" s="44" t="s">
        <v>811</v>
      </c>
      <c r="I1186" s="44" t="s">
        <v>812</v>
      </c>
      <c r="J1186" s="44" t="s">
        <v>35</v>
      </c>
      <c r="K1186" s="44"/>
      <c r="L1186" s="11">
        <v>199</v>
      </c>
      <c r="M1186" s="11" t="s">
        <v>755</v>
      </c>
      <c r="N1186" s="24">
        <v>3700000</v>
      </c>
      <c r="O1186" s="24">
        <v>3700000</v>
      </c>
      <c r="P1186" s="7" t="s">
        <v>171</v>
      </c>
      <c r="Q1186" s="47"/>
      <c r="R1186" s="11"/>
      <c r="S1186" s="11" t="s">
        <v>1453</v>
      </c>
      <c r="T1186" s="7" t="s">
        <v>814</v>
      </c>
      <c r="U1186" s="11" t="s">
        <v>40</v>
      </c>
      <c r="V1186" s="11" t="s">
        <v>41</v>
      </c>
      <c r="W1186" s="11"/>
      <c r="X1186" s="11">
        <v>2023</v>
      </c>
      <c r="Y1186" s="11">
        <v>31</v>
      </c>
      <c r="Z1186" s="11" t="s">
        <v>43</v>
      </c>
      <c r="AA1186" s="45" t="s">
        <v>52</v>
      </c>
      <c r="AB1186" s="46">
        <v>44927</v>
      </c>
      <c r="AC1186" s="45"/>
      <c r="AD1186" s="47" t="s">
        <v>102</v>
      </c>
      <c r="AE1186" s="47"/>
    </row>
    <row r="1187" spans="1:31" s="58" customFormat="1" ht="13.15" customHeight="1" x14ac:dyDescent="0.25">
      <c r="A1187" s="11">
        <v>2025</v>
      </c>
      <c r="B1187" s="11">
        <v>12</v>
      </c>
      <c r="C1187" s="11">
        <v>12</v>
      </c>
      <c r="D1187" s="11">
        <v>16</v>
      </c>
      <c r="E1187" s="11">
        <v>1</v>
      </c>
      <c r="F1187" s="59">
        <v>38</v>
      </c>
      <c r="G1187" s="11">
        <v>2100238</v>
      </c>
      <c r="H1187" s="44" t="s">
        <v>811</v>
      </c>
      <c r="I1187" s="44" t="s">
        <v>812</v>
      </c>
      <c r="J1187" s="44" t="s">
        <v>35</v>
      </c>
      <c r="K1187" s="44"/>
      <c r="L1187" s="11">
        <v>123</v>
      </c>
      <c r="M1187" s="11" t="s">
        <v>755</v>
      </c>
      <c r="N1187" s="24">
        <v>1182600</v>
      </c>
      <c r="O1187" s="24">
        <v>1182600</v>
      </c>
      <c r="P1187" s="47" t="s">
        <v>1535</v>
      </c>
      <c r="Q1187" s="47"/>
      <c r="R1187" s="11"/>
      <c r="S1187" s="11" t="s">
        <v>1453</v>
      </c>
      <c r="T1187" s="7" t="s">
        <v>814</v>
      </c>
      <c r="U1187" s="11" t="s">
        <v>40</v>
      </c>
      <c r="V1187" s="11" t="s">
        <v>41</v>
      </c>
      <c r="W1187" s="11"/>
      <c r="X1187" s="11">
        <v>2023</v>
      </c>
      <c r="Y1187" s="11">
        <v>31</v>
      </c>
      <c r="Z1187" s="11" t="s">
        <v>43</v>
      </c>
      <c r="AA1187" s="45" t="s">
        <v>52</v>
      </c>
      <c r="AB1187" s="46">
        <v>44927</v>
      </c>
      <c r="AC1187" s="45"/>
      <c r="AD1187" s="47" t="s">
        <v>102</v>
      </c>
      <c r="AE1187" s="47"/>
    </row>
    <row r="1188" spans="1:31" s="58" customFormat="1" ht="13.15" customHeight="1" x14ac:dyDescent="0.25">
      <c r="A1188" s="11">
        <v>2025</v>
      </c>
      <c r="B1188" s="11">
        <v>12</v>
      </c>
      <c r="C1188" s="11">
        <v>12</v>
      </c>
      <c r="D1188" s="11">
        <v>16</v>
      </c>
      <c r="E1188" s="11">
        <v>1</v>
      </c>
      <c r="F1188" s="59">
        <v>38</v>
      </c>
      <c r="G1188" s="11">
        <v>2100238</v>
      </c>
      <c r="H1188" s="44" t="s">
        <v>811</v>
      </c>
      <c r="I1188" s="44" t="s">
        <v>812</v>
      </c>
      <c r="J1188" s="44" t="s">
        <v>35</v>
      </c>
      <c r="K1188" s="44"/>
      <c r="L1188" s="11">
        <v>123</v>
      </c>
      <c r="M1188" s="44" t="s">
        <v>755</v>
      </c>
      <c r="N1188" s="24">
        <v>963600</v>
      </c>
      <c r="O1188" s="24">
        <v>963600</v>
      </c>
      <c r="P1188" s="47" t="s">
        <v>1486</v>
      </c>
      <c r="Q1188" s="47"/>
      <c r="R1188" s="11"/>
      <c r="S1188" s="11" t="s">
        <v>1453</v>
      </c>
      <c r="T1188" s="7" t="s">
        <v>814</v>
      </c>
      <c r="U1188" s="11" t="s">
        <v>40</v>
      </c>
      <c r="V1188" s="11" t="s">
        <v>41</v>
      </c>
      <c r="W1188" s="11"/>
      <c r="X1188" s="11">
        <v>2023</v>
      </c>
      <c r="Y1188" s="11">
        <v>31</v>
      </c>
      <c r="Z1188" s="11" t="s">
        <v>43</v>
      </c>
      <c r="AA1188" s="45" t="s">
        <v>52</v>
      </c>
      <c r="AB1188" s="46">
        <v>44927</v>
      </c>
      <c r="AC1188" s="45"/>
      <c r="AD1188" s="47" t="s">
        <v>102</v>
      </c>
      <c r="AE1188" s="47"/>
    </row>
    <row r="1189" spans="1:31" s="58" customFormat="1" ht="13.15" customHeight="1" x14ac:dyDescent="0.25">
      <c r="A1189" s="11">
        <v>2025</v>
      </c>
      <c r="B1189" s="11">
        <v>12</v>
      </c>
      <c r="C1189" s="11">
        <v>12</v>
      </c>
      <c r="D1189" s="11">
        <v>16</v>
      </c>
      <c r="E1189" s="11">
        <v>1</v>
      </c>
      <c r="F1189" s="59">
        <v>38</v>
      </c>
      <c r="G1189" s="11">
        <v>2100238</v>
      </c>
      <c r="H1189" s="44" t="s">
        <v>811</v>
      </c>
      <c r="I1189" s="44" t="s">
        <v>812</v>
      </c>
      <c r="J1189" s="44" t="s">
        <v>35</v>
      </c>
      <c r="K1189" s="44"/>
      <c r="L1189" s="11">
        <v>123</v>
      </c>
      <c r="M1189" s="44" t="s">
        <v>755</v>
      </c>
      <c r="N1189" s="51">
        <v>817600</v>
      </c>
      <c r="O1189" s="51">
        <v>817600</v>
      </c>
      <c r="P1189" s="47" t="s">
        <v>1499</v>
      </c>
      <c r="Q1189" s="47"/>
      <c r="R1189" s="11"/>
      <c r="S1189" s="11" t="s">
        <v>1453</v>
      </c>
      <c r="T1189" s="7" t="s">
        <v>814</v>
      </c>
      <c r="U1189" s="11" t="s">
        <v>40</v>
      </c>
      <c r="V1189" s="11" t="s">
        <v>41</v>
      </c>
      <c r="W1189" s="11"/>
      <c r="X1189" s="11">
        <v>2023</v>
      </c>
      <c r="Y1189" s="11">
        <v>31</v>
      </c>
      <c r="Z1189" s="11" t="s">
        <v>43</v>
      </c>
      <c r="AA1189" s="45" t="s">
        <v>52</v>
      </c>
      <c r="AB1189" s="46">
        <v>44927</v>
      </c>
      <c r="AC1189" s="45"/>
      <c r="AD1189" s="47" t="s">
        <v>102</v>
      </c>
      <c r="AE1189" s="47"/>
    </row>
    <row r="1190" spans="1:31" s="58" customFormat="1" ht="13.15" customHeight="1" x14ac:dyDescent="0.25">
      <c r="A1190" s="11">
        <v>2025</v>
      </c>
      <c r="B1190" s="11">
        <v>12</v>
      </c>
      <c r="C1190" s="11">
        <v>12</v>
      </c>
      <c r="D1190" s="11">
        <v>16</v>
      </c>
      <c r="E1190" s="11">
        <v>1</v>
      </c>
      <c r="F1190" s="59">
        <v>12</v>
      </c>
      <c r="G1190" s="11">
        <v>3762759</v>
      </c>
      <c r="H1190" s="44" t="s">
        <v>1454</v>
      </c>
      <c r="I1190" s="44" t="s">
        <v>1455</v>
      </c>
      <c r="J1190" s="44" t="s">
        <v>35</v>
      </c>
      <c r="K1190" s="44">
        <f>O1190+O1191</f>
        <v>9837777</v>
      </c>
      <c r="L1190" s="11">
        <v>111</v>
      </c>
      <c r="M1190" s="44" t="s">
        <v>208</v>
      </c>
      <c r="N1190" s="44">
        <v>7600000</v>
      </c>
      <c r="O1190" s="44">
        <v>7600000</v>
      </c>
      <c r="P1190" s="47" t="s">
        <v>49</v>
      </c>
      <c r="Q1190" s="47"/>
      <c r="R1190" s="11"/>
      <c r="S1190" s="11" t="s">
        <v>1239</v>
      </c>
      <c r="T1190" s="7" t="s">
        <v>1361</v>
      </c>
      <c r="U1190" s="11" t="s">
        <v>40</v>
      </c>
      <c r="V1190" s="11" t="s">
        <v>41</v>
      </c>
      <c r="W1190" s="11"/>
      <c r="X1190" s="11">
        <v>2023</v>
      </c>
      <c r="Y1190" s="11">
        <v>31</v>
      </c>
      <c r="Z1190" s="11" t="s">
        <v>43</v>
      </c>
      <c r="AA1190" s="45" t="s">
        <v>52</v>
      </c>
      <c r="AB1190" s="46">
        <v>44927</v>
      </c>
      <c r="AC1190" s="45"/>
      <c r="AD1190" s="47" t="s">
        <v>102</v>
      </c>
      <c r="AE1190" s="47"/>
    </row>
    <row r="1191" spans="1:31" s="58" customFormat="1" ht="13.15" customHeight="1" x14ac:dyDescent="0.25">
      <c r="A1191" s="11">
        <v>2025</v>
      </c>
      <c r="B1191" s="11">
        <v>12</v>
      </c>
      <c r="C1191" s="11">
        <v>12</v>
      </c>
      <c r="D1191" s="11">
        <v>16</v>
      </c>
      <c r="E1191" s="11">
        <v>1</v>
      </c>
      <c r="F1191" s="59">
        <v>12</v>
      </c>
      <c r="G1191" s="11">
        <v>3762759</v>
      </c>
      <c r="H1191" s="44" t="s">
        <v>1454</v>
      </c>
      <c r="I1191" s="44" t="s">
        <v>1455</v>
      </c>
      <c r="J1191" s="44" t="s">
        <v>35</v>
      </c>
      <c r="K1191" s="44"/>
      <c r="L1191" s="11">
        <v>114</v>
      </c>
      <c r="M1191" s="44" t="s">
        <v>208</v>
      </c>
      <c r="N1191" s="24">
        <v>2237777</v>
      </c>
      <c r="O1191" s="24">
        <v>2237777</v>
      </c>
      <c r="P1191" s="47" t="s">
        <v>1481</v>
      </c>
      <c r="Q1191" s="47"/>
      <c r="R1191" s="11"/>
      <c r="S1191" s="11" t="s">
        <v>1239</v>
      </c>
      <c r="T1191" s="7" t="s">
        <v>1361</v>
      </c>
      <c r="U1191" s="11" t="s">
        <v>40</v>
      </c>
      <c r="V1191" s="11" t="s">
        <v>41</v>
      </c>
      <c r="W1191" s="11"/>
      <c r="X1191" s="11">
        <v>2023</v>
      </c>
      <c r="Y1191" s="11">
        <v>31</v>
      </c>
      <c r="Z1191" s="11" t="s">
        <v>43</v>
      </c>
      <c r="AA1191" s="45" t="s">
        <v>52</v>
      </c>
      <c r="AB1191" s="46">
        <v>44927</v>
      </c>
      <c r="AC1191" s="45"/>
      <c r="AD1191" s="47" t="s">
        <v>102</v>
      </c>
      <c r="AE1191" s="47"/>
    </row>
    <row r="1192" spans="1:31" s="63" customFormat="1" ht="13.15" customHeight="1" x14ac:dyDescent="0.25">
      <c r="A1192" s="7">
        <v>2025</v>
      </c>
      <c r="B1192" s="11">
        <v>12</v>
      </c>
      <c r="C1192" s="7">
        <v>12</v>
      </c>
      <c r="D1192" s="7">
        <v>16</v>
      </c>
      <c r="E1192" s="7">
        <v>1</v>
      </c>
      <c r="F1192" s="64">
        <v>19</v>
      </c>
      <c r="G1192" s="13">
        <v>3216094</v>
      </c>
      <c r="H1192" s="13" t="s">
        <v>834</v>
      </c>
      <c r="I1192" s="13" t="s">
        <v>835</v>
      </c>
      <c r="J1192" s="28" t="s">
        <v>808</v>
      </c>
      <c r="K1192" s="24">
        <f>O1192+O1193+O1194+O1195+O1196+O1197+O1198</f>
        <v>38868319</v>
      </c>
      <c r="L1192" s="13">
        <v>111</v>
      </c>
      <c r="M1192" s="48" t="s">
        <v>1536</v>
      </c>
      <c r="N1192" s="28">
        <v>13000000</v>
      </c>
      <c r="O1192" s="28">
        <v>13000000</v>
      </c>
      <c r="P1192" s="25" t="s">
        <v>1469</v>
      </c>
      <c r="Q1192" s="28"/>
      <c r="R1192" s="28"/>
      <c r="S1192" s="11" t="s">
        <v>1412</v>
      </c>
      <c r="T1192" s="49" t="s">
        <v>836</v>
      </c>
      <c r="U1192" s="7" t="s">
        <v>40</v>
      </c>
      <c r="V1192" s="7" t="s">
        <v>41</v>
      </c>
      <c r="W1192" s="28"/>
      <c r="X1192" s="7">
        <v>2023</v>
      </c>
      <c r="Y1192" s="28">
        <v>1</v>
      </c>
      <c r="Z1192" s="7" t="s">
        <v>636</v>
      </c>
      <c r="AA1192" s="7" t="s">
        <v>52</v>
      </c>
      <c r="AB1192" s="26">
        <v>45181</v>
      </c>
      <c r="AC1192" s="7"/>
      <c r="AD1192" s="26" t="s">
        <v>45</v>
      </c>
      <c r="AE1192" s="28"/>
    </row>
    <row r="1193" spans="1:31" s="63" customFormat="1" ht="13.15" customHeight="1" x14ac:dyDescent="0.25">
      <c r="A1193" s="7">
        <v>2025</v>
      </c>
      <c r="B1193" s="11">
        <v>12</v>
      </c>
      <c r="C1193" s="7">
        <v>12</v>
      </c>
      <c r="D1193" s="7">
        <v>16</v>
      </c>
      <c r="E1193" s="7">
        <v>1</v>
      </c>
      <c r="F1193" s="64">
        <v>19</v>
      </c>
      <c r="G1193" s="13">
        <v>3216094</v>
      </c>
      <c r="H1193" s="13" t="s">
        <v>834</v>
      </c>
      <c r="I1193" s="13" t="s">
        <v>835</v>
      </c>
      <c r="J1193" s="28" t="s">
        <v>808</v>
      </c>
      <c r="K1193" s="24"/>
      <c r="L1193" s="13">
        <v>113</v>
      </c>
      <c r="M1193" s="48" t="s">
        <v>1223</v>
      </c>
      <c r="N1193" s="28">
        <v>3228200</v>
      </c>
      <c r="O1193" s="28">
        <v>3228200</v>
      </c>
      <c r="P1193" s="25" t="s">
        <v>1180</v>
      </c>
      <c r="Q1193" s="28"/>
      <c r="R1193" s="28"/>
      <c r="S1193" s="11" t="s">
        <v>1412</v>
      </c>
      <c r="T1193" s="49" t="s">
        <v>836</v>
      </c>
      <c r="U1193" s="7" t="s">
        <v>40</v>
      </c>
      <c r="V1193" s="7" t="s">
        <v>41</v>
      </c>
      <c r="W1193" s="28"/>
      <c r="X1193" s="7">
        <v>2023</v>
      </c>
      <c r="Y1193" s="28">
        <v>1</v>
      </c>
      <c r="Z1193" s="7" t="s">
        <v>636</v>
      </c>
      <c r="AA1193" s="7" t="s">
        <v>52</v>
      </c>
      <c r="AB1193" s="26">
        <v>45181</v>
      </c>
      <c r="AC1193" s="7"/>
      <c r="AD1193" s="26" t="s">
        <v>45</v>
      </c>
      <c r="AE1193" s="28"/>
    </row>
    <row r="1194" spans="1:31" s="63" customFormat="1" ht="13.15" customHeight="1" x14ac:dyDescent="0.25">
      <c r="A1194" s="7">
        <v>2025</v>
      </c>
      <c r="B1194" s="11">
        <v>12</v>
      </c>
      <c r="C1194" s="7">
        <v>12</v>
      </c>
      <c r="D1194" s="7">
        <v>16</v>
      </c>
      <c r="E1194" s="7">
        <v>1</v>
      </c>
      <c r="F1194" s="64">
        <v>19</v>
      </c>
      <c r="G1194" s="13">
        <v>3216094</v>
      </c>
      <c r="H1194" s="13" t="s">
        <v>834</v>
      </c>
      <c r="I1194" s="13" t="s">
        <v>835</v>
      </c>
      <c r="J1194" s="28" t="s">
        <v>808</v>
      </c>
      <c r="K1194" s="24"/>
      <c r="L1194" s="13">
        <v>133</v>
      </c>
      <c r="M1194" s="7" t="s">
        <v>1536</v>
      </c>
      <c r="N1194" s="28">
        <v>4868460</v>
      </c>
      <c r="O1194" s="28">
        <v>4868460</v>
      </c>
      <c r="P1194" s="25" t="s">
        <v>53</v>
      </c>
      <c r="Q1194" s="28"/>
      <c r="R1194" s="28"/>
      <c r="S1194" s="11" t="s">
        <v>1412</v>
      </c>
      <c r="T1194" s="49" t="s">
        <v>836</v>
      </c>
      <c r="U1194" s="7" t="s">
        <v>40</v>
      </c>
      <c r="V1194" s="7" t="s">
        <v>41</v>
      </c>
      <c r="W1194" s="28"/>
      <c r="X1194" s="7">
        <v>2023</v>
      </c>
      <c r="Y1194" s="28">
        <v>1</v>
      </c>
      <c r="Z1194" s="7" t="s">
        <v>636</v>
      </c>
      <c r="AA1194" s="7" t="s">
        <v>52</v>
      </c>
      <c r="AB1194" s="26">
        <v>45181</v>
      </c>
      <c r="AC1194" s="7"/>
      <c r="AD1194" s="26" t="s">
        <v>45</v>
      </c>
      <c r="AE1194" s="28"/>
    </row>
    <row r="1195" spans="1:31" s="63" customFormat="1" ht="13.15" customHeight="1" x14ac:dyDescent="0.25">
      <c r="A1195" s="7">
        <v>2025</v>
      </c>
      <c r="B1195" s="11">
        <v>12</v>
      </c>
      <c r="C1195" s="7">
        <v>12</v>
      </c>
      <c r="D1195" s="7">
        <v>16</v>
      </c>
      <c r="E1195" s="7">
        <v>1</v>
      </c>
      <c r="F1195" s="64">
        <v>19</v>
      </c>
      <c r="G1195" s="13">
        <v>3216094</v>
      </c>
      <c r="H1195" s="13" t="s">
        <v>834</v>
      </c>
      <c r="I1195" s="13" t="s">
        <v>835</v>
      </c>
      <c r="J1195" s="28" t="s">
        <v>808</v>
      </c>
      <c r="K1195" s="24"/>
      <c r="L1195" s="13">
        <v>114</v>
      </c>
      <c r="M1195" s="48" t="s">
        <v>1536</v>
      </c>
      <c r="N1195" s="28">
        <v>4700000</v>
      </c>
      <c r="O1195" s="28">
        <v>2558333</v>
      </c>
      <c r="P1195" s="25" t="s">
        <v>1481</v>
      </c>
      <c r="Q1195" s="28"/>
      <c r="R1195" s="28"/>
      <c r="S1195" s="11" t="s">
        <v>1412</v>
      </c>
      <c r="T1195" s="49" t="s">
        <v>836</v>
      </c>
      <c r="U1195" s="7" t="s">
        <v>40</v>
      </c>
      <c r="V1195" s="7" t="s">
        <v>41</v>
      </c>
      <c r="W1195" s="28"/>
      <c r="X1195" s="7">
        <v>2023</v>
      </c>
      <c r="Y1195" s="28">
        <v>1</v>
      </c>
      <c r="Z1195" s="7" t="s">
        <v>636</v>
      </c>
      <c r="AA1195" s="7" t="s">
        <v>52</v>
      </c>
      <c r="AB1195" s="26">
        <v>45181</v>
      </c>
      <c r="AC1195" s="7"/>
      <c r="AD1195" s="26" t="s">
        <v>45</v>
      </c>
      <c r="AE1195" s="28"/>
    </row>
    <row r="1196" spans="1:31" s="63" customFormat="1" ht="13.15" customHeight="1" x14ac:dyDescent="0.25">
      <c r="A1196" s="7">
        <v>2025</v>
      </c>
      <c r="B1196" s="11">
        <v>12</v>
      </c>
      <c r="C1196" s="7">
        <v>12</v>
      </c>
      <c r="D1196" s="7">
        <v>16</v>
      </c>
      <c r="E1196" s="7">
        <v>1</v>
      </c>
      <c r="F1196" s="64">
        <v>19</v>
      </c>
      <c r="G1196" s="13">
        <v>3216094</v>
      </c>
      <c r="H1196" s="13" t="s">
        <v>834</v>
      </c>
      <c r="I1196" s="13" t="s">
        <v>835</v>
      </c>
      <c r="J1196" s="28" t="s">
        <v>808</v>
      </c>
      <c r="K1196" s="24"/>
      <c r="L1196" s="13">
        <v>199</v>
      </c>
      <c r="M1196" s="48" t="s">
        <v>805</v>
      </c>
      <c r="N1196" s="28">
        <v>7116666</v>
      </c>
      <c r="O1196" s="28">
        <v>7116666</v>
      </c>
      <c r="P1196" s="25" t="s">
        <v>1508</v>
      </c>
      <c r="Q1196" s="28"/>
      <c r="R1196" s="28"/>
      <c r="S1196" s="11" t="s">
        <v>1412</v>
      </c>
      <c r="T1196" s="49" t="s">
        <v>836</v>
      </c>
      <c r="U1196" s="7" t="s">
        <v>40</v>
      </c>
      <c r="V1196" s="7" t="s">
        <v>41</v>
      </c>
      <c r="W1196" s="28"/>
      <c r="X1196" s="7">
        <v>2023</v>
      </c>
      <c r="Y1196" s="28">
        <v>1</v>
      </c>
      <c r="Z1196" s="7" t="s">
        <v>636</v>
      </c>
      <c r="AA1196" s="7" t="s">
        <v>52</v>
      </c>
      <c r="AB1196" s="26">
        <v>45181</v>
      </c>
      <c r="AC1196" s="7"/>
      <c r="AD1196" s="26" t="s">
        <v>45</v>
      </c>
      <c r="AE1196" s="28"/>
    </row>
    <row r="1197" spans="1:31" s="63" customFormat="1" ht="13.15" customHeight="1" x14ac:dyDescent="0.25">
      <c r="A1197" s="7">
        <v>2025</v>
      </c>
      <c r="B1197" s="11">
        <v>12</v>
      </c>
      <c r="C1197" s="7">
        <v>12</v>
      </c>
      <c r="D1197" s="7">
        <v>16</v>
      </c>
      <c r="E1197" s="7">
        <v>1</v>
      </c>
      <c r="F1197" s="64">
        <v>19</v>
      </c>
      <c r="G1197" s="13">
        <v>3216094</v>
      </c>
      <c r="H1197" s="13" t="s">
        <v>834</v>
      </c>
      <c r="I1197" s="13" t="s">
        <v>835</v>
      </c>
      <c r="J1197" s="28" t="s">
        <v>808</v>
      </c>
      <c r="K1197" s="24"/>
      <c r="L1197" s="13">
        <v>114</v>
      </c>
      <c r="M1197" s="48" t="s">
        <v>1223</v>
      </c>
      <c r="N1197" s="28">
        <v>3228200</v>
      </c>
      <c r="O1197" s="28">
        <v>3228200</v>
      </c>
      <c r="P1197" s="25" t="s">
        <v>1482</v>
      </c>
      <c r="Q1197" s="28"/>
      <c r="R1197" s="28"/>
      <c r="S1197" s="11" t="s">
        <v>1412</v>
      </c>
      <c r="T1197" s="49" t="s">
        <v>836</v>
      </c>
      <c r="U1197" s="7" t="s">
        <v>40</v>
      </c>
      <c r="V1197" s="7" t="s">
        <v>41</v>
      </c>
      <c r="W1197" s="28"/>
      <c r="X1197" s="7">
        <v>2023</v>
      </c>
      <c r="Y1197" s="28">
        <v>1</v>
      </c>
      <c r="Z1197" s="7" t="s">
        <v>636</v>
      </c>
      <c r="AA1197" s="7" t="s">
        <v>52</v>
      </c>
      <c r="AB1197" s="26">
        <v>45181</v>
      </c>
      <c r="AC1197" s="7"/>
      <c r="AD1197" s="26" t="s">
        <v>45</v>
      </c>
      <c r="AE1197" s="28"/>
    </row>
    <row r="1198" spans="1:31" s="63" customFormat="1" ht="13.15" customHeight="1" x14ac:dyDescent="0.25">
      <c r="A1198" s="7">
        <v>2025</v>
      </c>
      <c r="B1198" s="11">
        <v>12</v>
      </c>
      <c r="C1198" s="7">
        <v>12</v>
      </c>
      <c r="D1198" s="7">
        <v>16</v>
      </c>
      <c r="E1198" s="7">
        <v>1</v>
      </c>
      <c r="F1198" s="64">
        <v>19</v>
      </c>
      <c r="G1198" s="13">
        <v>3216094</v>
      </c>
      <c r="H1198" s="13" t="s">
        <v>834</v>
      </c>
      <c r="I1198" s="13" t="s">
        <v>835</v>
      </c>
      <c r="J1198" s="28" t="s">
        <v>808</v>
      </c>
      <c r="K1198" s="24"/>
      <c r="L1198" s="13">
        <v>133</v>
      </c>
      <c r="M1198" s="7" t="s">
        <v>805</v>
      </c>
      <c r="N1198" s="28">
        <v>4868460</v>
      </c>
      <c r="O1198" s="28">
        <v>4868460</v>
      </c>
      <c r="P1198" s="25" t="s">
        <v>53</v>
      </c>
      <c r="Q1198" s="28"/>
      <c r="R1198" s="28"/>
      <c r="S1198" s="11" t="s">
        <v>1412</v>
      </c>
      <c r="T1198" s="49" t="s">
        <v>836</v>
      </c>
      <c r="U1198" s="7" t="s">
        <v>40</v>
      </c>
      <c r="V1198" s="7" t="s">
        <v>41</v>
      </c>
      <c r="W1198" s="28"/>
      <c r="X1198" s="7">
        <v>2023</v>
      </c>
      <c r="Y1198" s="28">
        <v>1</v>
      </c>
      <c r="Z1198" s="7" t="s">
        <v>636</v>
      </c>
      <c r="AA1198" s="7" t="s">
        <v>52</v>
      </c>
      <c r="AB1198" s="26">
        <v>45181</v>
      </c>
      <c r="AC1198" s="7"/>
      <c r="AD1198" s="26" t="s">
        <v>45</v>
      </c>
      <c r="AE1198" s="28"/>
    </row>
    <row r="1199" spans="1:31" s="63" customFormat="1" ht="13.15" customHeight="1" x14ac:dyDescent="0.25">
      <c r="A1199" s="7">
        <v>2025</v>
      </c>
      <c r="B1199" s="11">
        <v>12</v>
      </c>
      <c r="C1199" s="7">
        <v>12</v>
      </c>
      <c r="D1199" s="7">
        <v>16</v>
      </c>
      <c r="E1199" s="7">
        <v>1</v>
      </c>
      <c r="F1199" s="64">
        <v>12</v>
      </c>
      <c r="G1199" s="13">
        <v>910650</v>
      </c>
      <c r="H1199" s="13" t="s">
        <v>1470</v>
      </c>
      <c r="I1199" s="13" t="s">
        <v>1471</v>
      </c>
      <c r="J1199" s="28" t="s">
        <v>808</v>
      </c>
      <c r="K1199" s="24">
        <f>O1199+O1200+O1201+O1202+O1203</f>
        <v>24722642</v>
      </c>
      <c r="L1199" s="13">
        <v>111</v>
      </c>
      <c r="M1199" s="7" t="s">
        <v>208</v>
      </c>
      <c r="N1199" s="51">
        <v>7600000</v>
      </c>
      <c r="O1199" s="51">
        <v>7600000</v>
      </c>
      <c r="P1199" s="13" t="s">
        <v>1447</v>
      </c>
      <c r="Q1199" s="28"/>
      <c r="R1199" s="28"/>
      <c r="S1199" s="11" t="s">
        <v>1239</v>
      </c>
      <c r="T1199" s="49" t="s">
        <v>1472</v>
      </c>
      <c r="U1199" s="7" t="s">
        <v>40</v>
      </c>
      <c r="V1199" s="7" t="s">
        <v>41</v>
      </c>
      <c r="W1199" s="28"/>
      <c r="X1199" s="7">
        <v>2023</v>
      </c>
      <c r="Y1199" s="28">
        <v>1</v>
      </c>
      <c r="Z1199" s="7" t="s">
        <v>636</v>
      </c>
      <c r="AA1199" s="7" t="s">
        <v>52</v>
      </c>
      <c r="AB1199" s="26">
        <v>45181</v>
      </c>
      <c r="AC1199" s="7"/>
      <c r="AD1199" s="26" t="s">
        <v>45</v>
      </c>
      <c r="AE1199" s="28"/>
    </row>
    <row r="1200" spans="1:31" s="63" customFormat="1" ht="13.15" customHeight="1" x14ac:dyDescent="0.25">
      <c r="A1200" s="7">
        <v>2025</v>
      </c>
      <c r="B1200" s="11">
        <v>12</v>
      </c>
      <c r="C1200" s="7">
        <v>12</v>
      </c>
      <c r="D1200" s="7">
        <v>16</v>
      </c>
      <c r="E1200" s="7">
        <v>1</v>
      </c>
      <c r="F1200" s="64">
        <v>12</v>
      </c>
      <c r="G1200" s="13">
        <v>910650</v>
      </c>
      <c r="H1200" s="13" t="s">
        <v>1470</v>
      </c>
      <c r="I1200" s="13" t="s">
        <v>1471</v>
      </c>
      <c r="J1200" s="28" t="s">
        <v>808</v>
      </c>
      <c r="K1200" s="24"/>
      <c r="L1200" s="13">
        <v>114</v>
      </c>
      <c r="M1200" s="7" t="s">
        <v>1223</v>
      </c>
      <c r="N1200" s="51">
        <v>3228200</v>
      </c>
      <c r="O1200" s="51">
        <v>2277674</v>
      </c>
      <c r="P1200" s="13" t="s">
        <v>1537</v>
      </c>
      <c r="Q1200" s="28"/>
      <c r="R1200" s="28"/>
      <c r="S1200" s="11" t="s">
        <v>1239</v>
      </c>
      <c r="T1200" s="49" t="s">
        <v>1472</v>
      </c>
      <c r="U1200" s="7" t="s">
        <v>40</v>
      </c>
      <c r="V1200" s="7" t="s">
        <v>41</v>
      </c>
      <c r="W1200" s="28"/>
      <c r="X1200" s="7">
        <v>2023</v>
      </c>
      <c r="Y1200" s="28">
        <v>1</v>
      </c>
      <c r="Z1200" s="7" t="s">
        <v>636</v>
      </c>
      <c r="AA1200" s="7" t="s">
        <v>52</v>
      </c>
      <c r="AB1200" s="26">
        <v>45181</v>
      </c>
      <c r="AC1200" s="7"/>
      <c r="AD1200" s="26" t="s">
        <v>45</v>
      </c>
      <c r="AE1200" s="28"/>
    </row>
    <row r="1201" spans="1:31" s="63" customFormat="1" ht="13.15" customHeight="1" x14ac:dyDescent="0.25">
      <c r="A1201" s="7">
        <v>2025</v>
      </c>
      <c r="B1201" s="11">
        <v>12</v>
      </c>
      <c r="C1201" s="7">
        <v>12</v>
      </c>
      <c r="D1201" s="7">
        <v>16</v>
      </c>
      <c r="E1201" s="7">
        <v>1</v>
      </c>
      <c r="F1201" s="64">
        <v>12</v>
      </c>
      <c r="G1201" s="13">
        <v>910650</v>
      </c>
      <c r="H1201" s="13" t="s">
        <v>1470</v>
      </c>
      <c r="I1201" s="13" t="s">
        <v>1471</v>
      </c>
      <c r="J1201" s="28" t="s">
        <v>808</v>
      </c>
      <c r="K1201" s="24"/>
      <c r="L1201" s="13">
        <v>114</v>
      </c>
      <c r="M1201" s="7" t="s">
        <v>208</v>
      </c>
      <c r="N1201" s="51">
        <v>13000000</v>
      </c>
      <c r="O1201" s="51">
        <v>9172222</v>
      </c>
      <c r="P1201" s="13" t="s">
        <v>1481</v>
      </c>
      <c r="Q1201" s="28"/>
      <c r="R1201" s="28"/>
      <c r="S1201" s="11" t="s">
        <v>1239</v>
      </c>
      <c r="T1201" s="49" t="s">
        <v>1472</v>
      </c>
      <c r="U1201" s="7" t="s">
        <v>40</v>
      </c>
      <c r="V1201" s="7" t="s">
        <v>41</v>
      </c>
      <c r="W1201" s="28"/>
      <c r="X1201" s="7">
        <v>2023</v>
      </c>
      <c r="Y1201" s="28">
        <v>1</v>
      </c>
      <c r="Z1201" s="7" t="s">
        <v>636</v>
      </c>
      <c r="AA1201" s="7" t="s">
        <v>52</v>
      </c>
      <c r="AB1201" s="26">
        <v>45181</v>
      </c>
      <c r="AC1201" s="7"/>
      <c r="AD1201" s="26" t="s">
        <v>45</v>
      </c>
      <c r="AE1201" s="28"/>
    </row>
    <row r="1202" spans="1:31" s="63" customFormat="1" ht="13.15" customHeight="1" x14ac:dyDescent="0.25">
      <c r="A1202" s="7">
        <v>2025</v>
      </c>
      <c r="B1202" s="11">
        <v>12</v>
      </c>
      <c r="C1202" s="7">
        <v>12</v>
      </c>
      <c r="D1202" s="7">
        <v>16</v>
      </c>
      <c r="E1202" s="7">
        <v>1</v>
      </c>
      <c r="F1202" s="64">
        <v>12</v>
      </c>
      <c r="G1202" s="13">
        <v>910650</v>
      </c>
      <c r="H1202" s="13" t="s">
        <v>1470</v>
      </c>
      <c r="I1202" s="13" t="s">
        <v>1471</v>
      </c>
      <c r="J1202" s="28" t="s">
        <v>808</v>
      </c>
      <c r="K1202" s="24"/>
      <c r="L1202" s="13">
        <v>114</v>
      </c>
      <c r="M1202" s="7" t="s">
        <v>61</v>
      </c>
      <c r="N1202" s="51">
        <v>7600000</v>
      </c>
      <c r="O1202" s="51">
        <v>2237777</v>
      </c>
      <c r="P1202" s="13" t="s">
        <v>1481</v>
      </c>
      <c r="Q1202" s="28"/>
      <c r="R1202" s="28"/>
      <c r="S1202" s="11" t="s">
        <v>1239</v>
      </c>
      <c r="T1202" s="49" t="s">
        <v>1472</v>
      </c>
      <c r="U1202" s="7" t="s">
        <v>40</v>
      </c>
      <c r="V1202" s="7" t="s">
        <v>41</v>
      </c>
      <c r="W1202" s="28"/>
      <c r="X1202" s="7">
        <v>2023</v>
      </c>
      <c r="Y1202" s="28">
        <v>1</v>
      </c>
      <c r="Z1202" s="7" t="s">
        <v>636</v>
      </c>
      <c r="AA1202" s="7" t="s">
        <v>52</v>
      </c>
      <c r="AB1202" s="26">
        <v>45181</v>
      </c>
      <c r="AC1202" s="7"/>
      <c r="AD1202" s="26" t="s">
        <v>45</v>
      </c>
      <c r="AE1202" s="28"/>
    </row>
    <row r="1203" spans="1:31" s="63" customFormat="1" ht="13.15" customHeight="1" x14ac:dyDescent="0.25">
      <c r="A1203" s="7">
        <v>2025</v>
      </c>
      <c r="B1203" s="11">
        <v>12</v>
      </c>
      <c r="C1203" s="7">
        <v>12</v>
      </c>
      <c r="D1203" s="7">
        <v>16</v>
      </c>
      <c r="E1203" s="7">
        <v>1</v>
      </c>
      <c r="F1203" s="64">
        <v>12</v>
      </c>
      <c r="G1203" s="13">
        <v>910650</v>
      </c>
      <c r="H1203" s="13" t="s">
        <v>1470</v>
      </c>
      <c r="I1203" s="13" t="s">
        <v>1471</v>
      </c>
      <c r="J1203" s="28" t="s">
        <v>808</v>
      </c>
      <c r="K1203" s="24"/>
      <c r="L1203" s="13">
        <v>133</v>
      </c>
      <c r="M1203" s="7" t="s">
        <v>61</v>
      </c>
      <c r="N1203" s="28">
        <v>4868460</v>
      </c>
      <c r="O1203" s="51">
        <v>3434969</v>
      </c>
      <c r="P1203" s="47" t="s">
        <v>1506</v>
      </c>
      <c r="Q1203" s="28"/>
      <c r="R1203" s="28"/>
      <c r="S1203" s="11" t="s">
        <v>1239</v>
      </c>
      <c r="T1203" s="49" t="s">
        <v>1472</v>
      </c>
      <c r="U1203" s="7" t="s">
        <v>40</v>
      </c>
      <c r="V1203" s="7" t="s">
        <v>41</v>
      </c>
      <c r="W1203" s="28"/>
      <c r="X1203" s="7">
        <v>2023</v>
      </c>
      <c r="Y1203" s="28">
        <v>1</v>
      </c>
      <c r="Z1203" s="7" t="s">
        <v>636</v>
      </c>
      <c r="AA1203" s="7" t="s">
        <v>52</v>
      </c>
      <c r="AB1203" s="26">
        <v>45181</v>
      </c>
      <c r="AC1203" s="7"/>
      <c r="AD1203" s="26" t="s">
        <v>45</v>
      </c>
      <c r="AE1203" s="28"/>
    </row>
    <row r="1204" spans="1:31" s="63" customFormat="1" ht="13.15" customHeight="1" x14ac:dyDescent="0.25">
      <c r="A1204" s="7">
        <v>2025</v>
      </c>
      <c r="B1204" s="11">
        <v>12</v>
      </c>
      <c r="C1204" s="7">
        <v>12</v>
      </c>
      <c r="D1204" s="7">
        <v>16</v>
      </c>
      <c r="E1204" s="7">
        <v>1</v>
      </c>
      <c r="F1204" s="64">
        <v>22</v>
      </c>
      <c r="G1204" s="13">
        <v>4458027</v>
      </c>
      <c r="H1204" s="28" t="s">
        <v>817</v>
      </c>
      <c r="I1204" s="28" t="s">
        <v>818</v>
      </c>
      <c r="J1204" s="28" t="s">
        <v>808</v>
      </c>
      <c r="K1204" s="24">
        <f>O1204+O1205+O1206+O1207+O1208+O1209+O1210+O1211+O1212</f>
        <v>39198319</v>
      </c>
      <c r="L1204" s="13">
        <v>111</v>
      </c>
      <c r="M1204" s="7" t="s">
        <v>278</v>
      </c>
      <c r="N1204" s="28">
        <v>4100000</v>
      </c>
      <c r="O1204" s="28">
        <v>1560000</v>
      </c>
      <c r="P1204" s="13" t="s">
        <v>1456</v>
      </c>
      <c r="Q1204" s="25"/>
      <c r="R1204" s="28"/>
      <c r="S1204" s="11" t="s">
        <v>1412</v>
      </c>
      <c r="T1204" s="7" t="s">
        <v>1090</v>
      </c>
      <c r="U1204" s="25" t="s">
        <v>40</v>
      </c>
      <c r="V1204" s="7" t="s">
        <v>41</v>
      </c>
      <c r="W1204" s="7"/>
      <c r="X1204" s="7">
        <v>2020</v>
      </c>
      <c r="Y1204" s="7">
        <v>8</v>
      </c>
      <c r="Z1204" s="7" t="s">
        <v>43</v>
      </c>
      <c r="AA1204" s="7" t="s">
        <v>52</v>
      </c>
      <c r="AB1204" s="26">
        <v>43851</v>
      </c>
      <c r="AC1204" s="27"/>
      <c r="AD1204" s="26" t="s">
        <v>45</v>
      </c>
      <c r="AE1204" s="25"/>
    </row>
    <row r="1205" spans="1:31" s="63" customFormat="1" ht="13.15" customHeight="1" x14ac:dyDescent="0.25">
      <c r="A1205" s="7">
        <v>2025</v>
      </c>
      <c r="B1205" s="11">
        <v>12</v>
      </c>
      <c r="C1205" s="7">
        <v>12</v>
      </c>
      <c r="D1205" s="7">
        <v>16</v>
      </c>
      <c r="E1205" s="7">
        <v>1</v>
      </c>
      <c r="F1205" s="64">
        <v>22</v>
      </c>
      <c r="G1205" s="13">
        <v>4458027</v>
      </c>
      <c r="H1205" s="28" t="s">
        <v>817</v>
      </c>
      <c r="I1205" s="28" t="s">
        <v>818</v>
      </c>
      <c r="J1205" s="28" t="s">
        <v>808</v>
      </c>
      <c r="K1205" s="24"/>
      <c r="L1205" s="13">
        <v>111</v>
      </c>
      <c r="M1205" s="7" t="s">
        <v>77</v>
      </c>
      <c r="N1205" s="28">
        <v>11300000</v>
      </c>
      <c r="O1205" s="28">
        <v>11300000</v>
      </c>
      <c r="P1205" s="13" t="s">
        <v>37</v>
      </c>
      <c r="Q1205" s="25"/>
      <c r="R1205" s="28"/>
      <c r="S1205" s="11" t="s">
        <v>1412</v>
      </c>
      <c r="T1205" s="7" t="s">
        <v>1090</v>
      </c>
      <c r="U1205" s="25" t="s">
        <v>40</v>
      </c>
      <c r="V1205" s="7" t="s">
        <v>41</v>
      </c>
      <c r="W1205" s="7"/>
      <c r="X1205" s="7">
        <v>2020</v>
      </c>
      <c r="Y1205" s="7">
        <v>8</v>
      </c>
      <c r="Z1205" s="7" t="s">
        <v>43</v>
      </c>
      <c r="AA1205" s="7" t="s">
        <v>52</v>
      </c>
      <c r="AB1205" s="26">
        <v>43851</v>
      </c>
      <c r="AC1205" s="27"/>
      <c r="AD1205" s="26" t="s">
        <v>45</v>
      </c>
      <c r="AE1205" s="25"/>
    </row>
    <row r="1206" spans="1:31" s="63" customFormat="1" ht="13.15" customHeight="1" x14ac:dyDescent="0.25">
      <c r="A1206" s="7">
        <v>2025</v>
      </c>
      <c r="B1206" s="11">
        <v>12</v>
      </c>
      <c r="C1206" s="7">
        <v>12</v>
      </c>
      <c r="D1206" s="7">
        <v>16</v>
      </c>
      <c r="E1206" s="7">
        <v>1</v>
      </c>
      <c r="F1206" s="64">
        <v>22</v>
      </c>
      <c r="G1206" s="13">
        <v>4458027</v>
      </c>
      <c r="H1206" s="28" t="s">
        <v>817</v>
      </c>
      <c r="I1206" s="28" t="s">
        <v>818</v>
      </c>
      <c r="J1206" s="28" t="s">
        <v>808</v>
      </c>
      <c r="K1206" s="24"/>
      <c r="L1206" s="13">
        <v>113</v>
      </c>
      <c r="M1206" s="7" t="s">
        <v>1223</v>
      </c>
      <c r="N1206" s="28">
        <v>3228200</v>
      </c>
      <c r="O1206" s="28">
        <v>3228200</v>
      </c>
      <c r="P1206" s="25" t="s">
        <v>1180</v>
      </c>
      <c r="Q1206" s="25"/>
      <c r="R1206" s="28"/>
      <c r="S1206" s="11" t="s">
        <v>1412</v>
      </c>
      <c r="T1206" s="7" t="s">
        <v>1090</v>
      </c>
      <c r="U1206" s="25" t="s">
        <v>40</v>
      </c>
      <c r="V1206" s="7" t="s">
        <v>41</v>
      </c>
      <c r="W1206" s="7"/>
      <c r="X1206" s="7">
        <v>2020</v>
      </c>
      <c r="Y1206" s="7">
        <v>8</v>
      </c>
      <c r="Z1206" s="7" t="s">
        <v>43</v>
      </c>
      <c r="AA1206" s="7" t="s">
        <v>52</v>
      </c>
      <c r="AB1206" s="26">
        <v>43851</v>
      </c>
      <c r="AC1206" s="27"/>
      <c r="AD1206" s="26" t="s">
        <v>45</v>
      </c>
      <c r="AE1206" s="25"/>
    </row>
    <row r="1207" spans="1:31" s="63" customFormat="1" ht="13.15" customHeight="1" x14ac:dyDescent="0.25">
      <c r="A1207" s="7">
        <v>2025</v>
      </c>
      <c r="B1207" s="11">
        <v>12</v>
      </c>
      <c r="C1207" s="7">
        <v>12</v>
      </c>
      <c r="D1207" s="7">
        <v>16</v>
      </c>
      <c r="E1207" s="7">
        <v>1</v>
      </c>
      <c r="F1207" s="64">
        <v>22</v>
      </c>
      <c r="G1207" s="13">
        <v>4458027</v>
      </c>
      <c r="H1207" s="28" t="s">
        <v>817</v>
      </c>
      <c r="I1207" s="28" t="s">
        <v>818</v>
      </c>
      <c r="J1207" s="28" t="s">
        <v>808</v>
      </c>
      <c r="K1207" s="24"/>
      <c r="L1207" s="7">
        <v>133</v>
      </c>
      <c r="M1207" s="7" t="s">
        <v>77</v>
      </c>
      <c r="N1207" s="28">
        <v>4358460</v>
      </c>
      <c r="O1207" s="28">
        <v>4358460</v>
      </c>
      <c r="P1207" s="25" t="s">
        <v>53</v>
      </c>
      <c r="Q1207" s="25"/>
      <c r="R1207" s="28"/>
      <c r="S1207" s="11" t="s">
        <v>1412</v>
      </c>
      <c r="T1207" s="7" t="s">
        <v>1090</v>
      </c>
      <c r="U1207" s="25" t="s">
        <v>40</v>
      </c>
      <c r="V1207" s="7" t="s">
        <v>41</v>
      </c>
      <c r="W1207" s="7"/>
      <c r="X1207" s="7">
        <v>2020</v>
      </c>
      <c r="Y1207" s="7">
        <v>8</v>
      </c>
      <c r="Z1207" s="7" t="s">
        <v>43</v>
      </c>
      <c r="AA1207" s="7" t="s">
        <v>52</v>
      </c>
      <c r="AB1207" s="26">
        <v>43851</v>
      </c>
      <c r="AC1207" s="27"/>
      <c r="AD1207" s="26" t="s">
        <v>45</v>
      </c>
      <c r="AE1207" s="25"/>
    </row>
    <row r="1208" spans="1:31" s="63" customFormat="1" ht="13.15" customHeight="1" x14ac:dyDescent="0.25">
      <c r="A1208" s="7">
        <v>2025</v>
      </c>
      <c r="B1208" s="11">
        <v>12</v>
      </c>
      <c r="C1208" s="7">
        <v>12</v>
      </c>
      <c r="D1208" s="7">
        <v>16</v>
      </c>
      <c r="E1208" s="7">
        <v>1</v>
      </c>
      <c r="F1208" s="64">
        <v>22</v>
      </c>
      <c r="G1208" s="13">
        <v>4458027</v>
      </c>
      <c r="H1208" s="28" t="s">
        <v>817</v>
      </c>
      <c r="I1208" s="28" t="s">
        <v>818</v>
      </c>
      <c r="J1208" s="28" t="s">
        <v>808</v>
      </c>
      <c r="K1208" s="24"/>
      <c r="L1208" s="13">
        <v>131</v>
      </c>
      <c r="M1208" s="7" t="s">
        <v>278</v>
      </c>
      <c r="N1208" s="28">
        <v>2790000</v>
      </c>
      <c r="O1208" s="28">
        <v>2790000</v>
      </c>
      <c r="P1208" s="25" t="s">
        <v>1467</v>
      </c>
      <c r="Q1208" s="25"/>
      <c r="R1208" s="28"/>
      <c r="S1208" s="11" t="s">
        <v>1412</v>
      </c>
      <c r="T1208" s="7" t="s">
        <v>1090</v>
      </c>
      <c r="U1208" s="25" t="s">
        <v>40</v>
      </c>
      <c r="V1208" s="7" t="s">
        <v>41</v>
      </c>
      <c r="W1208" s="7"/>
      <c r="X1208" s="7">
        <v>2020</v>
      </c>
      <c r="Y1208" s="7">
        <v>8</v>
      </c>
      <c r="Z1208" s="7" t="s">
        <v>43</v>
      </c>
      <c r="AA1208" s="7" t="s">
        <v>52</v>
      </c>
      <c r="AB1208" s="26">
        <v>43851</v>
      </c>
      <c r="AC1208" s="27"/>
      <c r="AD1208" s="26" t="s">
        <v>45</v>
      </c>
      <c r="AE1208" s="25"/>
    </row>
    <row r="1209" spans="1:31" s="63" customFormat="1" ht="13.15" customHeight="1" x14ac:dyDescent="0.25">
      <c r="A1209" s="7">
        <v>2025</v>
      </c>
      <c r="B1209" s="11">
        <v>12</v>
      </c>
      <c r="C1209" s="7">
        <v>12</v>
      </c>
      <c r="D1209" s="7">
        <v>16</v>
      </c>
      <c r="E1209" s="7">
        <v>1</v>
      </c>
      <c r="F1209" s="64">
        <v>22</v>
      </c>
      <c r="G1209" s="13">
        <v>4458027</v>
      </c>
      <c r="H1209" s="28" t="s">
        <v>817</v>
      </c>
      <c r="I1209" s="28" t="s">
        <v>818</v>
      </c>
      <c r="J1209" s="28" t="s">
        <v>808</v>
      </c>
      <c r="K1209" s="24"/>
      <c r="L1209" s="13">
        <v>199</v>
      </c>
      <c r="M1209" s="7" t="s">
        <v>278</v>
      </c>
      <c r="N1209" s="28">
        <v>7400000</v>
      </c>
      <c r="O1209" s="28">
        <v>6913333</v>
      </c>
      <c r="P1209" s="25" t="s">
        <v>1508</v>
      </c>
      <c r="Q1209" s="25"/>
      <c r="R1209" s="28"/>
      <c r="S1209" s="11" t="s">
        <v>1412</v>
      </c>
      <c r="T1209" s="7" t="s">
        <v>1090</v>
      </c>
      <c r="U1209" s="25" t="s">
        <v>40</v>
      </c>
      <c r="V1209" s="7" t="s">
        <v>41</v>
      </c>
      <c r="W1209" s="7"/>
      <c r="X1209" s="7">
        <v>2020</v>
      </c>
      <c r="Y1209" s="7">
        <v>8</v>
      </c>
      <c r="Z1209" s="7" t="s">
        <v>43</v>
      </c>
      <c r="AA1209" s="7" t="s">
        <v>52</v>
      </c>
      <c r="AB1209" s="26">
        <v>43851</v>
      </c>
      <c r="AC1209" s="27"/>
      <c r="AD1209" s="26" t="s">
        <v>45</v>
      </c>
      <c r="AE1209" s="25"/>
    </row>
    <row r="1210" spans="1:31" s="63" customFormat="1" ht="13.15" customHeight="1" x14ac:dyDescent="0.25">
      <c r="A1210" s="7">
        <v>2025</v>
      </c>
      <c r="B1210" s="11">
        <v>12</v>
      </c>
      <c r="C1210" s="7">
        <v>12</v>
      </c>
      <c r="D1210" s="7">
        <v>16</v>
      </c>
      <c r="E1210" s="7">
        <v>1</v>
      </c>
      <c r="F1210" s="64">
        <v>22</v>
      </c>
      <c r="G1210" s="13">
        <v>4458027</v>
      </c>
      <c r="H1210" s="28" t="s">
        <v>817</v>
      </c>
      <c r="I1210" s="28" t="s">
        <v>818</v>
      </c>
      <c r="J1210" s="28" t="s">
        <v>808</v>
      </c>
      <c r="K1210" s="24"/>
      <c r="L1210" s="13">
        <v>133</v>
      </c>
      <c r="M1210" s="7" t="s">
        <v>77</v>
      </c>
      <c r="N1210" s="28">
        <v>4358460</v>
      </c>
      <c r="O1210" s="28">
        <v>4358460</v>
      </c>
      <c r="P1210" s="47" t="s">
        <v>1506</v>
      </c>
      <c r="Q1210" s="25"/>
      <c r="R1210" s="28"/>
      <c r="S1210" s="11" t="s">
        <v>1412</v>
      </c>
      <c r="T1210" s="7" t="s">
        <v>1090</v>
      </c>
      <c r="U1210" s="25" t="s">
        <v>40</v>
      </c>
      <c r="V1210" s="7" t="s">
        <v>41</v>
      </c>
      <c r="W1210" s="7"/>
      <c r="X1210" s="7">
        <v>2020</v>
      </c>
      <c r="Y1210" s="7">
        <v>8</v>
      </c>
      <c r="Z1210" s="7" t="s">
        <v>43</v>
      </c>
      <c r="AA1210" s="7" t="s">
        <v>52</v>
      </c>
      <c r="AB1210" s="26">
        <v>43851</v>
      </c>
      <c r="AC1210" s="27"/>
      <c r="AD1210" s="26" t="s">
        <v>45</v>
      </c>
      <c r="AE1210" s="25"/>
    </row>
    <row r="1211" spans="1:31" s="63" customFormat="1" ht="13.15" customHeight="1" x14ac:dyDescent="0.25">
      <c r="A1211" s="7">
        <v>2025</v>
      </c>
      <c r="B1211" s="11">
        <v>12</v>
      </c>
      <c r="C1211" s="7">
        <v>12</v>
      </c>
      <c r="D1211" s="7">
        <v>16</v>
      </c>
      <c r="E1211" s="7">
        <v>1</v>
      </c>
      <c r="F1211" s="64">
        <v>22</v>
      </c>
      <c r="G1211" s="13">
        <v>4458027</v>
      </c>
      <c r="H1211" s="28" t="s">
        <v>817</v>
      </c>
      <c r="I1211" s="28" t="s">
        <v>818</v>
      </c>
      <c r="J1211" s="28" t="s">
        <v>808</v>
      </c>
      <c r="K1211" s="24"/>
      <c r="L1211" s="13">
        <v>114</v>
      </c>
      <c r="M1211" s="7" t="s">
        <v>77</v>
      </c>
      <c r="N1211" s="28">
        <v>13000000</v>
      </c>
      <c r="O1211" s="28">
        <v>1461666</v>
      </c>
      <c r="P1211" s="13" t="s">
        <v>1481</v>
      </c>
      <c r="Q1211" s="25"/>
      <c r="R1211" s="28"/>
      <c r="S1211" s="11" t="s">
        <v>1412</v>
      </c>
      <c r="T1211" s="7" t="s">
        <v>1090</v>
      </c>
      <c r="U1211" s="25" t="s">
        <v>40</v>
      </c>
      <c r="V1211" s="7" t="s">
        <v>41</v>
      </c>
      <c r="W1211" s="7"/>
      <c r="X1211" s="7">
        <v>2020</v>
      </c>
      <c r="Y1211" s="7">
        <v>8</v>
      </c>
      <c r="Z1211" s="7" t="s">
        <v>43</v>
      </c>
      <c r="AA1211" s="7" t="s">
        <v>52</v>
      </c>
      <c r="AB1211" s="26">
        <v>43851</v>
      </c>
      <c r="AC1211" s="27"/>
      <c r="AD1211" s="26" t="s">
        <v>45</v>
      </c>
      <c r="AE1211" s="25"/>
    </row>
    <row r="1212" spans="1:31" s="63" customFormat="1" ht="13.15" customHeight="1" x14ac:dyDescent="0.25">
      <c r="A1212" s="7">
        <v>2025</v>
      </c>
      <c r="B1212" s="11">
        <v>12</v>
      </c>
      <c r="C1212" s="7">
        <v>12</v>
      </c>
      <c r="D1212" s="7">
        <v>16</v>
      </c>
      <c r="E1212" s="7">
        <v>1</v>
      </c>
      <c r="F1212" s="64">
        <v>22</v>
      </c>
      <c r="G1212" s="13">
        <v>4458027</v>
      </c>
      <c r="H1212" s="28" t="s">
        <v>817</v>
      </c>
      <c r="I1212" s="28" t="s">
        <v>818</v>
      </c>
      <c r="J1212" s="28" t="s">
        <v>808</v>
      </c>
      <c r="K1212" s="24"/>
      <c r="L1212" s="13">
        <v>114</v>
      </c>
      <c r="M1212" s="7" t="s">
        <v>77</v>
      </c>
      <c r="N1212" s="28">
        <v>3228200</v>
      </c>
      <c r="O1212" s="28">
        <v>3228200</v>
      </c>
      <c r="P1212" s="25" t="s">
        <v>1482</v>
      </c>
      <c r="Q1212" s="25"/>
      <c r="R1212" s="28"/>
      <c r="S1212" s="11" t="s">
        <v>1412</v>
      </c>
      <c r="T1212" s="7" t="s">
        <v>1090</v>
      </c>
      <c r="U1212" s="25" t="s">
        <v>40</v>
      </c>
      <c r="V1212" s="7" t="s">
        <v>41</v>
      </c>
      <c r="W1212" s="7"/>
      <c r="X1212" s="7">
        <v>2020</v>
      </c>
      <c r="Y1212" s="7">
        <v>8</v>
      </c>
      <c r="Z1212" s="7" t="s">
        <v>43</v>
      </c>
      <c r="AA1212" s="7" t="s">
        <v>52</v>
      </c>
      <c r="AB1212" s="26">
        <v>43851</v>
      </c>
      <c r="AC1212" s="27"/>
      <c r="AD1212" s="26" t="s">
        <v>45</v>
      </c>
      <c r="AE1212" s="25"/>
    </row>
    <row r="1213" spans="1:31" s="58" customFormat="1" ht="13.15" customHeight="1" x14ac:dyDescent="0.25">
      <c r="A1213" s="11">
        <v>2025</v>
      </c>
      <c r="B1213" s="11">
        <v>12</v>
      </c>
      <c r="C1213" s="11">
        <v>12</v>
      </c>
      <c r="D1213" s="11">
        <v>16</v>
      </c>
      <c r="E1213" s="11">
        <v>1</v>
      </c>
      <c r="F1213" s="59">
        <v>14</v>
      </c>
      <c r="G1213" s="52">
        <v>4177651</v>
      </c>
      <c r="H1213" s="51" t="s">
        <v>222</v>
      </c>
      <c r="I1213" s="51" t="s">
        <v>1538</v>
      </c>
      <c r="J1213" s="51" t="s">
        <v>35</v>
      </c>
      <c r="K1213" s="44">
        <f>O1213+O1214+O1215+O1216+O1217+O1218+O1219</f>
        <v>33949615</v>
      </c>
      <c r="L1213" s="11">
        <v>111</v>
      </c>
      <c r="M1213" s="51" t="s">
        <v>695</v>
      </c>
      <c r="N1213" s="28">
        <v>6700000</v>
      </c>
      <c r="O1213" s="28">
        <v>6700000</v>
      </c>
      <c r="P1213" s="47" t="s">
        <v>1473</v>
      </c>
      <c r="Q1213" s="47"/>
      <c r="R1213" s="11"/>
      <c r="S1213" s="11" t="s">
        <v>84</v>
      </c>
      <c r="T1213" s="47" t="s">
        <v>1243</v>
      </c>
      <c r="U1213" s="11" t="s">
        <v>40</v>
      </c>
      <c r="V1213" s="11" t="s">
        <v>41</v>
      </c>
      <c r="W1213" s="11"/>
      <c r="X1213" s="11">
        <v>2007</v>
      </c>
      <c r="Y1213" s="11">
        <v>1</v>
      </c>
      <c r="Z1213" s="11" t="s">
        <v>636</v>
      </c>
      <c r="AA1213" s="45" t="s">
        <v>1539</v>
      </c>
      <c r="AB1213" s="46">
        <v>39226</v>
      </c>
      <c r="AC1213" s="45"/>
      <c r="AD1213" s="47" t="s">
        <v>45</v>
      </c>
      <c r="AE1213" s="47"/>
    </row>
    <row r="1214" spans="1:31" s="58" customFormat="1" ht="13.15" customHeight="1" x14ac:dyDescent="0.25">
      <c r="A1214" s="11">
        <v>2025</v>
      </c>
      <c r="B1214" s="11">
        <v>12</v>
      </c>
      <c r="C1214" s="11">
        <v>12</v>
      </c>
      <c r="D1214" s="11">
        <v>16</v>
      </c>
      <c r="E1214" s="11">
        <v>1</v>
      </c>
      <c r="F1214" s="59">
        <v>14</v>
      </c>
      <c r="G1214" s="52">
        <v>4177651</v>
      </c>
      <c r="H1214" s="51" t="s">
        <v>222</v>
      </c>
      <c r="I1214" s="51" t="s">
        <v>1538</v>
      </c>
      <c r="J1214" s="51" t="s">
        <v>35</v>
      </c>
      <c r="K1214" s="44"/>
      <c r="L1214" s="11">
        <v>111</v>
      </c>
      <c r="M1214" s="51" t="s">
        <v>695</v>
      </c>
      <c r="N1214" s="28">
        <v>6700000</v>
      </c>
      <c r="O1214" s="28">
        <v>6700000</v>
      </c>
      <c r="P1214" s="47" t="s">
        <v>1540</v>
      </c>
      <c r="Q1214" s="47"/>
      <c r="R1214" s="11"/>
      <c r="S1214" s="11" t="s">
        <v>84</v>
      </c>
      <c r="T1214" s="47" t="s">
        <v>1243</v>
      </c>
      <c r="U1214" s="11" t="s">
        <v>40</v>
      </c>
      <c r="V1214" s="11" t="s">
        <v>41</v>
      </c>
      <c r="W1214" s="11"/>
      <c r="X1214" s="11">
        <v>2007</v>
      </c>
      <c r="Y1214" s="11">
        <v>1</v>
      </c>
      <c r="Z1214" s="11" t="s">
        <v>636</v>
      </c>
      <c r="AA1214" s="45" t="s">
        <v>1539</v>
      </c>
      <c r="AB1214" s="46">
        <v>39226</v>
      </c>
      <c r="AC1214" s="45"/>
      <c r="AD1214" s="47" t="s">
        <v>45</v>
      </c>
      <c r="AE1214" s="47"/>
    </row>
    <row r="1215" spans="1:31" s="58" customFormat="1" ht="13.15" customHeight="1" x14ac:dyDescent="0.25">
      <c r="A1215" s="11">
        <v>2025</v>
      </c>
      <c r="B1215" s="11">
        <v>12</v>
      </c>
      <c r="C1215" s="11">
        <v>12</v>
      </c>
      <c r="D1215" s="11">
        <v>16</v>
      </c>
      <c r="E1215" s="11">
        <v>1</v>
      </c>
      <c r="F1215" s="59">
        <v>14</v>
      </c>
      <c r="G1215" s="52">
        <v>4177651</v>
      </c>
      <c r="H1215" s="51" t="s">
        <v>222</v>
      </c>
      <c r="I1215" s="51" t="s">
        <v>1538</v>
      </c>
      <c r="J1215" s="51" t="s">
        <v>35</v>
      </c>
      <c r="K1215" s="44"/>
      <c r="L1215" s="11">
        <v>111</v>
      </c>
      <c r="M1215" s="51" t="s">
        <v>695</v>
      </c>
      <c r="N1215" s="28">
        <v>10533332</v>
      </c>
      <c r="O1215" s="28">
        <v>10533332</v>
      </c>
      <c r="P1215" s="47" t="s">
        <v>1490</v>
      </c>
      <c r="Q1215" s="47"/>
      <c r="R1215" s="11"/>
      <c r="S1215" s="11" t="s">
        <v>84</v>
      </c>
      <c r="T1215" s="47" t="s">
        <v>1243</v>
      </c>
      <c r="U1215" s="11" t="s">
        <v>40</v>
      </c>
      <c r="V1215" s="11" t="s">
        <v>41</v>
      </c>
      <c r="W1215" s="11"/>
      <c r="X1215" s="11">
        <v>2007</v>
      </c>
      <c r="Y1215" s="11">
        <v>1</v>
      </c>
      <c r="Z1215" s="11" t="s">
        <v>636</v>
      </c>
      <c r="AA1215" s="45" t="s">
        <v>1539</v>
      </c>
      <c r="AB1215" s="46">
        <v>39226</v>
      </c>
      <c r="AC1215" s="45"/>
      <c r="AD1215" s="47" t="s">
        <v>45</v>
      </c>
      <c r="AE1215" s="47"/>
    </row>
    <row r="1216" spans="1:31" s="58" customFormat="1" ht="13.15" customHeight="1" x14ac:dyDescent="0.25">
      <c r="A1216" s="11">
        <v>2025</v>
      </c>
      <c r="B1216" s="11">
        <v>12</v>
      </c>
      <c r="C1216" s="11">
        <v>12</v>
      </c>
      <c r="D1216" s="11">
        <v>16</v>
      </c>
      <c r="E1216" s="11">
        <v>1</v>
      </c>
      <c r="F1216" s="59">
        <v>14</v>
      </c>
      <c r="G1216" s="52">
        <v>4177651</v>
      </c>
      <c r="H1216" s="51" t="s">
        <v>222</v>
      </c>
      <c r="I1216" s="51" t="s">
        <v>1538</v>
      </c>
      <c r="J1216" s="51" t="s">
        <v>35</v>
      </c>
      <c r="K1216" s="44"/>
      <c r="L1216" s="11">
        <v>111</v>
      </c>
      <c r="M1216" s="51" t="s">
        <v>695</v>
      </c>
      <c r="N1216" s="28">
        <v>2690166</v>
      </c>
      <c r="O1216" s="28">
        <v>2690166</v>
      </c>
      <c r="P1216" s="47" t="s">
        <v>1541</v>
      </c>
      <c r="Q1216" s="47"/>
      <c r="R1216" s="11"/>
      <c r="S1216" s="11" t="s">
        <v>84</v>
      </c>
      <c r="T1216" s="47" t="s">
        <v>1243</v>
      </c>
      <c r="U1216" s="11" t="s">
        <v>40</v>
      </c>
      <c r="V1216" s="11" t="s">
        <v>41</v>
      </c>
      <c r="W1216" s="11"/>
      <c r="X1216" s="11">
        <v>2007</v>
      </c>
      <c r="Y1216" s="11">
        <v>1</v>
      </c>
      <c r="Z1216" s="11" t="s">
        <v>636</v>
      </c>
      <c r="AA1216" s="45" t="s">
        <v>1539</v>
      </c>
      <c r="AB1216" s="46">
        <v>39226</v>
      </c>
      <c r="AC1216" s="45"/>
      <c r="AD1216" s="47" t="s">
        <v>45</v>
      </c>
      <c r="AE1216" s="47"/>
    </row>
    <row r="1217" spans="1:31" s="58" customFormat="1" ht="13.15" customHeight="1" x14ac:dyDescent="0.25">
      <c r="A1217" s="11">
        <v>2025</v>
      </c>
      <c r="B1217" s="11">
        <v>12</v>
      </c>
      <c r="C1217" s="11">
        <v>12</v>
      </c>
      <c r="D1217" s="11">
        <v>16</v>
      </c>
      <c r="E1217" s="11">
        <v>1</v>
      </c>
      <c r="F1217" s="59">
        <v>14</v>
      </c>
      <c r="G1217" s="52">
        <v>4177651</v>
      </c>
      <c r="H1217" s="51" t="s">
        <v>222</v>
      </c>
      <c r="I1217" s="51" t="s">
        <v>1538</v>
      </c>
      <c r="J1217" s="51" t="s">
        <v>35</v>
      </c>
      <c r="K1217" s="44"/>
      <c r="L1217" s="11">
        <v>111</v>
      </c>
      <c r="M1217" s="51" t="s">
        <v>695</v>
      </c>
      <c r="N1217" s="28">
        <v>2790000</v>
      </c>
      <c r="O1217" s="28">
        <v>2790000</v>
      </c>
      <c r="P1217" s="47" t="s">
        <v>1467</v>
      </c>
      <c r="Q1217" s="47"/>
      <c r="R1217" s="11"/>
      <c r="S1217" s="11" t="s">
        <v>84</v>
      </c>
      <c r="T1217" s="47" t="s">
        <v>1243</v>
      </c>
      <c r="U1217" s="11" t="s">
        <v>40</v>
      </c>
      <c r="V1217" s="11" t="s">
        <v>41</v>
      </c>
      <c r="W1217" s="11"/>
      <c r="X1217" s="11">
        <v>2007</v>
      </c>
      <c r="Y1217" s="11">
        <v>1</v>
      </c>
      <c r="Z1217" s="11" t="s">
        <v>636</v>
      </c>
      <c r="AA1217" s="45" t="s">
        <v>1539</v>
      </c>
      <c r="AB1217" s="46">
        <v>39226</v>
      </c>
      <c r="AC1217" s="45"/>
      <c r="AD1217" s="47" t="s">
        <v>45</v>
      </c>
      <c r="AE1217" s="47"/>
    </row>
    <row r="1218" spans="1:31" s="58" customFormat="1" ht="13.15" customHeight="1" x14ac:dyDescent="0.25">
      <c r="A1218" s="11">
        <v>2025</v>
      </c>
      <c r="B1218" s="11">
        <v>12</v>
      </c>
      <c r="C1218" s="11">
        <v>12</v>
      </c>
      <c r="D1218" s="11">
        <v>16</v>
      </c>
      <c r="E1218" s="11">
        <v>1</v>
      </c>
      <c r="F1218" s="59">
        <v>14</v>
      </c>
      <c r="G1218" s="52">
        <v>4177651</v>
      </c>
      <c r="H1218" s="51" t="s">
        <v>222</v>
      </c>
      <c r="I1218" s="51" t="s">
        <v>1538</v>
      </c>
      <c r="J1218" s="51" t="s">
        <v>35</v>
      </c>
      <c r="K1218" s="44"/>
      <c r="L1218" s="11">
        <v>111</v>
      </c>
      <c r="M1218" s="51" t="s">
        <v>695</v>
      </c>
      <c r="N1218" s="28">
        <v>3632050</v>
      </c>
      <c r="O1218" s="28">
        <v>3632050</v>
      </c>
      <c r="P1218" s="47" t="s">
        <v>1506</v>
      </c>
      <c r="Q1218" s="47"/>
      <c r="R1218" s="11"/>
      <c r="S1218" s="11" t="s">
        <v>84</v>
      </c>
      <c r="T1218" s="47" t="s">
        <v>1243</v>
      </c>
      <c r="U1218" s="11" t="s">
        <v>40</v>
      </c>
      <c r="V1218" s="11" t="s">
        <v>41</v>
      </c>
      <c r="W1218" s="11"/>
      <c r="X1218" s="11">
        <v>2007</v>
      </c>
      <c r="Y1218" s="11">
        <v>1</v>
      </c>
      <c r="Z1218" s="11" t="s">
        <v>636</v>
      </c>
      <c r="AA1218" s="45" t="s">
        <v>1539</v>
      </c>
      <c r="AB1218" s="46">
        <v>39226</v>
      </c>
      <c r="AC1218" s="45"/>
      <c r="AD1218" s="47" t="s">
        <v>45</v>
      </c>
      <c r="AE1218" s="47"/>
    </row>
    <row r="1219" spans="1:31" s="58" customFormat="1" ht="13.15" customHeight="1" x14ac:dyDescent="0.25">
      <c r="A1219" s="11">
        <v>2025</v>
      </c>
      <c r="B1219" s="11">
        <v>12</v>
      </c>
      <c r="C1219" s="11">
        <v>12</v>
      </c>
      <c r="D1219" s="11">
        <v>16</v>
      </c>
      <c r="E1219" s="11">
        <v>1</v>
      </c>
      <c r="F1219" s="59">
        <v>14</v>
      </c>
      <c r="G1219" s="52">
        <v>4177651</v>
      </c>
      <c r="H1219" s="51" t="s">
        <v>222</v>
      </c>
      <c r="I1219" s="51" t="s">
        <v>1538</v>
      </c>
      <c r="J1219" s="51" t="s">
        <v>35</v>
      </c>
      <c r="K1219" s="44"/>
      <c r="L1219" s="11">
        <v>111</v>
      </c>
      <c r="M1219" s="51" t="s">
        <v>695</v>
      </c>
      <c r="N1219" s="28">
        <v>904067</v>
      </c>
      <c r="O1219" s="28">
        <v>904067</v>
      </c>
      <c r="P1219" s="47" t="s">
        <v>1229</v>
      </c>
      <c r="Q1219" s="47"/>
      <c r="R1219" s="11"/>
      <c r="S1219" s="11" t="s">
        <v>84</v>
      </c>
      <c r="T1219" s="47" t="s">
        <v>1243</v>
      </c>
      <c r="U1219" s="11" t="s">
        <v>40</v>
      </c>
      <c r="V1219" s="11" t="s">
        <v>41</v>
      </c>
      <c r="W1219" s="11"/>
      <c r="X1219" s="11">
        <v>2007</v>
      </c>
      <c r="Y1219" s="11">
        <v>1</v>
      </c>
      <c r="Z1219" s="11" t="s">
        <v>636</v>
      </c>
      <c r="AA1219" s="45" t="s">
        <v>1539</v>
      </c>
      <c r="AB1219" s="46">
        <v>39226</v>
      </c>
      <c r="AC1219" s="45"/>
      <c r="AD1219" s="47" t="s">
        <v>45</v>
      </c>
      <c r="AE1219" s="47"/>
    </row>
    <row r="1220" spans="1:31" s="58" customFormat="1" ht="15" customHeight="1" x14ac:dyDescent="0.25">
      <c r="A1220" s="11">
        <v>2025</v>
      </c>
      <c r="B1220" s="11">
        <v>12</v>
      </c>
      <c r="C1220" s="11">
        <v>12</v>
      </c>
      <c r="D1220" s="11">
        <v>16</v>
      </c>
      <c r="E1220" s="11">
        <v>1</v>
      </c>
      <c r="F1220" s="59">
        <v>30</v>
      </c>
      <c r="G1220" s="52">
        <v>5063244</v>
      </c>
      <c r="H1220" s="51" t="s">
        <v>1542</v>
      </c>
      <c r="I1220" s="51" t="s">
        <v>1543</v>
      </c>
      <c r="J1220" s="51" t="s">
        <v>35</v>
      </c>
      <c r="K1220" s="44">
        <f>N1220</f>
        <v>233192</v>
      </c>
      <c r="L1220" s="11">
        <v>111</v>
      </c>
      <c r="M1220" s="51" t="s">
        <v>1043</v>
      </c>
      <c r="N1220" s="28">
        <v>233192</v>
      </c>
      <c r="O1220" s="28">
        <v>233192</v>
      </c>
      <c r="P1220" s="47" t="s">
        <v>1490</v>
      </c>
      <c r="Q1220" s="47"/>
      <c r="R1220" s="11"/>
      <c r="S1220" s="11" t="s">
        <v>263</v>
      </c>
      <c r="T1220" s="47" t="s">
        <v>1544</v>
      </c>
      <c r="U1220" s="11" t="s">
        <v>40</v>
      </c>
      <c r="V1220" s="11" t="s">
        <v>41</v>
      </c>
      <c r="W1220" s="11" t="s">
        <v>42</v>
      </c>
      <c r="X1220" s="11">
        <v>2016</v>
      </c>
      <c r="Y1220" s="11">
        <v>10</v>
      </c>
      <c r="Z1220" s="11" t="s">
        <v>43</v>
      </c>
      <c r="AA1220" s="45" t="s">
        <v>1545</v>
      </c>
      <c r="AB1220" s="46">
        <v>42430</v>
      </c>
      <c r="AC1220" s="45"/>
      <c r="AD1220" s="47" t="s">
        <v>102</v>
      </c>
      <c r="AE1220" s="47"/>
    </row>
    <row r="1221" spans="1:31" s="58" customFormat="1" ht="15" customHeight="1" x14ac:dyDescent="0.25">
      <c r="A1221" s="11">
        <v>2025</v>
      </c>
      <c r="B1221" s="11">
        <v>12</v>
      </c>
      <c r="C1221" s="11">
        <v>12</v>
      </c>
      <c r="D1221" s="11">
        <v>16</v>
      </c>
      <c r="E1221" s="11">
        <v>1</v>
      </c>
      <c r="F1221" s="59">
        <v>38</v>
      </c>
      <c r="G1221" s="52">
        <v>824197</v>
      </c>
      <c r="H1221" s="51" t="s">
        <v>1546</v>
      </c>
      <c r="I1221" s="51" t="s">
        <v>1547</v>
      </c>
      <c r="J1221" s="51" t="s">
        <v>35</v>
      </c>
      <c r="K1221" s="44">
        <f>O1221+O1222</f>
        <v>1950000</v>
      </c>
      <c r="L1221" s="11">
        <v>111</v>
      </c>
      <c r="M1221" s="51" t="s">
        <v>755</v>
      </c>
      <c r="N1221" s="28">
        <v>450000</v>
      </c>
      <c r="O1221" s="28">
        <v>450000</v>
      </c>
      <c r="P1221" s="47" t="s">
        <v>1506</v>
      </c>
      <c r="Q1221" s="47"/>
      <c r="R1221" s="11"/>
      <c r="S1221" s="11" t="s">
        <v>685</v>
      </c>
      <c r="T1221" s="47" t="s">
        <v>1548</v>
      </c>
      <c r="U1221" s="11" t="s">
        <v>40</v>
      </c>
      <c r="V1221" s="11" t="s">
        <v>185</v>
      </c>
      <c r="W1221" s="11">
        <v>1</v>
      </c>
      <c r="X1221" s="11">
        <v>1990</v>
      </c>
      <c r="Y1221" s="11">
        <v>1</v>
      </c>
      <c r="Z1221" s="11" t="s">
        <v>687</v>
      </c>
      <c r="AA1221" s="45" t="s">
        <v>1549</v>
      </c>
      <c r="AB1221" s="46">
        <v>33007</v>
      </c>
      <c r="AC1221" s="45"/>
      <c r="AD1221" s="47" t="s">
        <v>102</v>
      </c>
      <c r="AE1221" s="47"/>
    </row>
    <row r="1222" spans="1:31" s="58" customFormat="1" ht="15" customHeight="1" x14ac:dyDescent="0.25">
      <c r="A1222" s="11">
        <v>2025</v>
      </c>
      <c r="B1222" s="11">
        <v>12</v>
      </c>
      <c r="C1222" s="11">
        <v>12</v>
      </c>
      <c r="D1222" s="11">
        <v>16</v>
      </c>
      <c r="E1222" s="11">
        <v>1</v>
      </c>
      <c r="F1222" s="59">
        <v>38</v>
      </c>
      <c r="G1222" s="52">
        <v>824197</v>
      </c>
      <c r="H1222" s="51" t="s">
        <v>1546</v>
      </c>
      <c r="I1222" s="51" t="s">
        <v>1547</v>
      </c>
      <c r="J1222" s="51" t="s">
        <v>35</v>
      </c>
      <c r="K1222" s="44"/>
      <c r="L1222" s="11">
        <v>133</v>
      </c>
      <c r="M1222" s="51" t="s">
        <v>755</v>
      </c>
      <c r="N1222" s="28">
        <v>1500000</v>
      </c>
      <c r="O1222" s="28">
        <v>1500000</v>
      </c>
      <c r="P1222" s="47" t="s">
        <v>1490</v>
      </c>
      <c r="Q1222" s="47"/>
      <c r="R1222" s="11"/>
      <c r="S1222" s="11" t="s">
        <v>685</v>
      </c>
      <c r="T1222" s="47" t="s">
        <v>1548</v>
      </c>
      <c r="U1222" s="11" t="s">
        <v>40</v>
      </c>
      <c r="V1222" s="11" t="s">
        <v>185</v>
      </c>
      <c r="W1222" s="11">
        <v>1</v>
      </c>
      <c r="X1222" s="11">
        <v>1990</v>
      </c>
      <c r="Y1222" s="11">
        <v>1</v>
      </c>
      <c r="Z1222" s="11" t="s">
        <v>687</v>
      </c>
      <c r="AA1222" s="45" t="s">
        <v>1549</v>
      </c>
      <c r="AB1222" s="46">
        <v>33007</v>
      </c>
      <c r="AC1222" s="45"/>
      <c r="AD1222" s="47" t="s">
        <v>102</v>
      </c>
      <c r="AE1222" s="47"/>
    </row>
    <row r="1223" spans="1:31" s="58" customFormat="1" ht="15" customHeight="1" x14ac:dyDescent="0.25">
      <c r="A1223" s="11">
        <v>2025</v>
      </c>
      <c r="B1223" s="11">
        <v>12</v>
      </c>
      <c r="C1223" s="11">
        <v>12</v>
      </c>
      <c r="D1223" s="11">
        <v>16</v>
      </c>
      <c r="E1223" s="11">
        <v>1</v>
      </c>
      <c r="F1223" s="59">
        <v>32</v>
      </c>
      <c r="G1223" s="52">
        <v>838362</v>
      </c>
      <c r="H1223" s="51" t="s">
        <v>1550</v>
      </c>
      <c r="I1223" s="51" t="s">
        <v>1551</v>
      </c>
      <c r="J1223" s="51" t="s">
        <v>35</v>
      </c>
      <c r="K1223" s="44">
        <f>O1223+O1224+O1225</f>
        <v>6326667</v>
      </c>
      <c r="L1223" s="11">
        <v>111</v>
      </c>
      <c r="M1223" s="51" t="s">
        <v>748</v>
      </c>
      <c r="N1223" s="28">
        <v>1800000</v>
      </c>
      <c r="O1223" s="28">
        <v>1800000</v>
      </c>
      <c r="P1223" s="47" t="s">
        <v>1552</v>
      </c>
      <c r="Q1223" s="47"/>
      <c r="R1223" s="11"/>
      <c r="S1223" s="11" t="s">
        <v>1046</v>
      </c>
      <c r="T1223" s="47" t="s">
        <v>1553</v>
      </c>
      <c r="U1223" s="11" t="s">
        <v>40</v>
      </c>
      <c r="V1223" s="11" t="s">
        <v>41</v>
      </c>
      <c r="W1223" s="11" t="s">
        <v>42</v>
      </c>
      <c r="X1223" s="11">
        <v>2016</v>
      </c>
      <c r="Y1223" s="11">
        <v>31</v>
      </c>
      <c r="Z1223" s="11" t="s">
        <v>43</v>
      </c>
      <c r="AA1223" s="45" t="s">
        <v>377</v>
      </c>
      <c r="AB1223" s="46">
        <v>30722</v>
      </c>
      <c r="AC1223" s="45"/>
      <c r="AD1223" s="47" t="s">
        <v>102</v>
      </c>
      <c r="AE1223" s="47"/>
    </row>
    <row r="1224" spans="1:31" s="58" customFormat="1" ht="15" customHeight="1" x14ac:dyDescent="0.25">
      <c r="A1224" s="11">
        <v>2025</v>
      </c>
      <c r="B1224" s="11">
        <v>12</v>
      </c>
      <c r="C1224" s="11">
        <v>12</v>
      </c>
      <c r="D1224" s="11">
        <v>16</v>
      </c>
      <c r="E1224" s="11">
        <v>1</v>
      </c>
      <c r="F1224" s="59">
        <v>32</v>
      </c>
      <c r="G1224" s="52">
        <v>838362</v>
      </c>
      <c r="H1224" s="51" t="s">
        <v>1550</v>
      </c>
      <c r="I1224" s="51" t="s">
        <v>1551</v>
      </c>
      <c r="J1224" s="51" t="s">
        <v>35</v>
      </c>
      <c r="K1224" s="44"/>
      <c r="L1224" s="11">
        <v>199</v>
      </c>
      <c r="M1224" s="51" t="s">
        <v>748</v>
      </c>
      <c r="N1224" s="28">
        <v>1460000</v>
      </c>
      <c r="O1224" s="28">
        <v>1460000</v>
      </c>
      <c r="P1224" s="47" t="s">
        <v>1506</v>
      </c>
      <c r="Q1224" s="47"/>
      <c r="R1224" s="11"/>
      <c r="S1224" s="11" t="s">
        <v>1046</v>
      </c>
      <c r="T1224" s="47" t="s">
        <v>1553</v>
      </c>
      <c r="U1224" s="11" t="s">
        <v>40</v>
      </c>
      <c r="V1224" s="11" t="s">
        <v>41</v>
      </c>
      <c r="W1224" s="11" t="s">
        <v>42</v>
      </c>
      <c r="X1224" s="11">
        <v>2016</v>
      </c>
      <c r="Y1224" s="11">
        <v>31</v>
      </c>
      <c r="Z1224" s="11" t="s">
        <v>43</v>
      </c>
      <c r="AA1224" s="45" t="s">
        <v>377</v>
      </c>
      <c r="AB1224" s="46">
        <v>30722</v>
      </c>
      <c r="AC1224" s="45"/>
      <c r="AD1224" s="47" t="s">
        <v>102</v>
      </c>
      <c r="AE1224" s="47"/>
    </row>
    <row r="1225" spans="1:31" s="58" customFormat="1" ht="15" customHeight="1" x14ac:dyDescent="0.25">
      <c r="A1225" s="11">
        <v>2025</v>
      </c>
      <c r="B1225" s="11">
        <v>12</v>
      </c>
      <c r="C1225" s="11">
        <v>12</v>
      </c>
      <c r="D1225" s="11">
        <v>16</v>
      </c>
      <c r="E1225" s="11">
        <v>1</v>
      </c>
      <c r="F1225" s="59">
        <v>32</v>
      </c>
      <c r="G1225" s="52">
        <v>838362</v>
      </c>
      <c r="H1225" s="51" t="s">
        <v>1550</v>
      </c>
      <c r="I1225" s="51" t="s">
        <v>1551</v>
      </c>
      <c r="J1225" s="51" t="s">
        <v>35</v>
      </c>
      <c r="K1225" s="44"/>
      <c r="L1225" s="11">
        <v>133</v>
      </c>
      <c r="M1225" s="51" t="s">
        <v>748</v>
      </c>
      <c r="N1225" s="28">
        <v>3066667</v>
      </c>
      <c r="O1225" s="28">
        <v>3066667</v>
      </c>
      <c r="P1225" s="47" t="s">
        <v>1490</v>
      </c>
      <c r="Q1225" s="47"/>
      <c r="R1225" s="11"/>
      <c r="S1225" s="11" t="s">
        <v>1046</v>
      </c>
      <c r="T1225" s="47" t="s">
        <v>1553</v>
      </c>
      <c r="U1225" s="11" t="s">
        <v>40</v>
      </c>
      <c r="V1225" s="11" t="s">
        <v>41</v>
      </c>
      <c r="W1225" s="11" t="s">
        <v>42</v>
      </c>
      <c r="X1225" s="11">
        <v>2016</v>
      </c>
      <c r="Y1225" s="11">
        <v>31</v>
      </c>
      <c r="Z1225" s="11" t="s">
        <v>43</v>
      </c>
      <c r="AA1225" s="45" t="s">
        <v>377</v>
      </c>
      <c r="AB1225" s="46">
        <v>30722</v>
      </c>
      <c r="AC1225" s="45"/>
      <c r="AD1225" s="47" t="s">
        <v>102</v>
      </c>
      <c r="AE1225" s="47"/>
    </row>
    <row r="1226" spans="1:31" s="58" customFormat="1" ht="15" customHeight="1" x14ac:dyDescent="0.25">
      <c r="A1226" s="11">
        <v>2025</v>
      </c>
      <c r="B1226" s="11">
        <v>12</v>
      </c>
      <c r="C1226" s="11">
        <v>12</v>
      </c>
      <c r="D1226" s="11">
        <v>16</v>
      </c>
      <c r="E1226" s="11">
        <v>1</v>
      </c>
      <c r="F1226" s="59">
        <v>8</v>
      </c>
      <c r="G1226" s="52">
        <v>1002749</v>
      </c>
      <c r="H1226" s="51" t="s">
        <v>1554</v>
      </c>
      <c r="I1226" s="51" t="s">
        <v>1555</v>
      </c>
      <c r="J1226" s="51" t="s">
        <v>35</v>
      </c>
      <c r="K1226" s="44">
        <f>O1226+O1227</f>
        <v>3163333</v>
      </c>
      <c r="L1226" s="11">
        <v>111</v>
      </c>
      <c r="M1226" s="51" t="s">
        <v>109</v>
      </c>
      <c r="N1226" s="28">
        <v>730000</v>
      </c>
      <c r="O1226" s="28">
        <v>730000</v>
      </c>
      <c r="P1226" s="47" t="s">
        <v>1506</v>
      </c>
      <c r="Q1226" s="47"/>
      <c r="R1226" s="11"/>
      <c r="S1226" s="11" t="s">
        <v>798</v>
      </c>
      <c r="T1226" s="47" t="s">
        <v>1556</v>
      </c>
      <c r="U1226" s="11" t="s">
        <v>40</v>
      </c>
      <c r="V1226" s="11" t="s">
        <v>41</v>
      </c>
      <c r="W1226" s="11" t="s">
        <v>42</v>
      </c>
      <c r="X1226" s="11">
        <v>1996</v>
      </c>
      <c r="Y1226" s="11">
        <v>2</v>
      </c>
      <c r="Z1226" s="11" t="s">
        <v>43</v>
      </c>
      <c r="AA1226" s="45" t="s">
        <v>1557</v>
      </c>
      <c r="AB1226" s="46">
        <v>35247</v>
      </c>
      <c r="AC1226" s="45"/>
      <c r="AD1226" s="47" t="s">
        <v>102</v>
      </c>
      <c r="AE1226" s="47"/>
    </row>
    <row r="1227" spans="1:31" s="58" customFormat="1" ht="15" customHeight="1" x14ac:dyDescent="0.25">
      <c r="A1227" s="11">
        <v>2025</v>
      </c>
      <c r="B1227" s="11">
        <v>12</v>
      </c>
      <c r="C1227" s="11">
        <v>12</v>
      </c>
      <c r="D1227" s="11">
        <v>16</v>
      </c>
      <c r="E1227" s="11">
        <v>1</v>
      </c>
      <c r="F1227" s="59">
        <v>8</v>
      </c>
      <c r="G1227" s="52">
        <v>1002749</v>
      </c>
      <c r="H1227" s="51" t="s">
        <v>1554</v>
      </c>
      <c r="I1227" s="51" t="s">
        <v>1555</v>
      </c>
      <c r="J1227" s="51" t="s">
        <v>35</v>
      </c>
      <c r="K1227" s="44"/>
      <c r="L1227" s="11">
        <v>133</v>
      </c>
      <c r="M1227" s="51" t="s">
        <v>109</v>
      </c>
      <c r="N1227" s="28">
        <v>2433333</v>
      </c>
      <c r="O1227" s="28">
        <v>2433333</v>
      </c>
      <c r="P1227" s="47" t="s">
        <v>1490</v>
      </c>
      <c r="Q1227" s="47"/>
      <c r="R1227" s="11"/>
      <c r="S1227" s="11" t="s">
        <v>798</v>
      </c>
      <c r="T1227" s="47" t="s">
        <v>1556</v>
      </c>
      <c r="U1227" s="11" t="s">
        <v>40</v>
      </c>
      <c r="V1227" s="11" t="s">
        <v>41</v>
      </c>
      <c r="W1227" s="11" t="s">
        <v>42</v>
      </c>
      <c r="X1227" s="11">
        <v>1996</v>
      </c>
      <c r="Y1227" s="11">
        <v>2</v>
      </c>
      <c r="Z1227" s="11" t="s">
        <v>43</v>
      </c>
      <c r="AA1227" s="45" t="s">
        <v>1557</v>
      </c>
      <c r="AB1227" s="46">
        <v>35247</v>
      </c>
      <c r="AC1227" s="45"/>
      <c r="AD1227" s="47" t="s">
        <v>102</v>
      </c>
      <c r="AE1227" s="47"/>
    </row>
    <row r="1228" spans="1:31" s="58" customFormat="1" ht="12.75" x14ac:dyDescent="0.25">
      <c r="A1228" s="11">
        <v>2025</v>
      </c>
      <c r="B1228" s="11">
        <v>12</v>
      </c>
      <c r="C1228" s="11">
        <v>12</v>
      </c>
      <c r="D1228" s="11">
        <v>16</v>
      </c>
      <c r="E1228" s="11">
        <v>1</v>
      </c>
      <c r="F1228" s="59">
        <v>59</v>
      </c>
      <c r="G1228" s="52">
        <v>1345013</v>
      </c>
      <c r="H1228" s="51" t="s">
        <v>1558</v>
      </c>
      <c r="I1228" s="51" t="s">
        <v>1559</v>
      </c>
      <c r="J1228" s="51" t="s">
        <v>35</v>
      </c>
      <c r="K1228" s="44">
        <f>O1228</f>
        <v>1883333</v>
      </c>
      <c r="L1228" s="11">
        <v>133</v>
      </c>
      <c r="M1228" s="51" t="s">
        <v>1030</v>
      </c>
      <c r="N1228" s="28">
        <v>1883333</v>
      </c>
      <c r="O1228" s="28">
        <v>1883333</v>
      </c>
      <c r="P1228" s="47" t="s">
        <v>1490</v>
      </c>
      <c r="Q1228" s="47"/>
      <c r="R1228" s="11"/>
      <c r="S1228" s="11" t="s">
        <v>724</v>
      </c>
      <c r="T1228" s="47" t="s">
        <v>1184</v>
      </c>
      <c r="U1228" s="11" t="s">
        <v>40</v>
      </c>
      <c r="V1228" s="11" t="s">
        <v>41</v>
      </c>
      <c r="W1228" s="11"/>
      <c r="X1228" s="11">
        <v>2023</v>
      </c>
      <c r="Y1228" s="11">
        <v>31</v>
      </c>
      <c r="Z1228" s="11" t="s">
        <v>43</v>
      </c>
      <c r="AA1228" s="45" t="s">
        <v>52</v>
      </c>
      <c r="AB1228" s="46">
        <v>44927</v>
      </c>
      <c r="AC1228" s="45"/>
      <c r="AD1228" s="47" t="s">
        <v>102</v>
      </c>
      <c r="AE1228" s="47"/>
    </row>
    <row r="1229" spans="1:31" s="58" customFormat="1" ht="15" customHeight="1" x14ac:dyDescent="0.25">
      <c r="A1229" s="11">
        <v>2025</v>
      </c>
      <c r="B1229" s="11">
        <v>12</v>
      </c>
      <c r="C1229" s="11">
        <v>12</v>
      </c>
      <c r="D1229" s="11">
        <v>16</v>
      </c>
      <c r="E1229" s="11">
        <v>1</v>
      </c>
      <c r="F1229" s="59">
        <v>44</v>
      </c>
      <c r="G1229" s="52">
        <v>981905</v>
      </c>
      <c r="H1229" s="51" t="s">
        <v>1560</v>
      </c>
      <c r="I1229" s="51" t="s">
        <v>1561</v>
      </c>
      <c r="J1229" s="51" t="s">
        <v>35</v>
      </c>
      <c r="K1229" s="44">
        <f>O1229</f>
        <v>1313650</v>
      </c>
      <c r="L1229" s="11">
        <v>111</v>
      </c>
      <c r="M1229" s="51" t="s">
        <v>764</v>
      </c>
      <c r="N1229" s="28">
        <v>1313650</v>
      </c>
      <c r="O1229" s="28">
        <v>1313650</v>
      </c>
      <c r="P1229" s="47" t="s">
        <v>1490</v>
      </c>
      <c r="Q1229" s="47"/>
      <c r="R1229" s="11"/>
      <c r="S1229" s="11" t="s">
        <v>752</v>
      </c>
      <c r="T1229" s="47" t="s">
        <v>1562</v>
      </c>
      <c r="U1229" s="11" t="s">
        <v>40</v>
      </c>
      <c r="V1229" s="11" t="s">
        <v>41</v>
      </c>
      <c r="W1229" s="11"/>
      <c r="X1229" s="11">
        <v>2019</v>
      </c>
      <c r="Y1229" s="11">
        <v>17</v>
      </c>
      <c r="Z1229" s="11" t="s">
        <v>760</v>
      </c>
      <c r="AA1229" s="45" t="s">
        <v>52</v>
      </c>
      <c r="AB1229" s="46">
        <v>45154</v>
      </c>
      <c r="AC1229" s="45"/>
      <c r="AD1229" s="47" t="s">
        <v>102</v>
      </c>
      <c r="AE1229" s="47"/>
    </row>
    <row r="1230" spans="1:31" s="58" customFormat="1" ht="12.75" x14ac:dyDescent="0.25">
      <c r="A1230" s="11">
        <v>2025</v>
      </c>
      <c r="B1230" s="11">
        <v>12</v>
      </c>
      <c r="C1230" s="11">
        <v>12</v>
      </c>
      <c r="D1230" s="11">
        <v>16</v>
      </c>
      <c r="E1230" s="11">
        <v>1</v>
      </c>
      <c r="F1230" s="59">
        <v>55</v>
      </c>
      <c r="G1230" s="52">
        <v>2305002</v>
      </c>
      <c r="H1230" s="51" t="s">
        <v>1563</v>
      </c>
      <c r="I1230" s="51" t="s">
        <v>1564</v>
      </c>
      <c r="J1230" s="51" t="s">
        <v>35</v>
      </c>
      <c r="K1230" s="44">
        <f>O1230+O1231+O1232</f>
        <v>2015625</v>
      </c>
      <c r="L1230" s="11">
        <v>111</v>
      </c>
      <c r="M1230" s="51" t="s">
        <v>435</v>
      </c>
      <c r="N1230" s="28">
        <v>1500000</v>
      </c>
      <c r="O1230" s="28">
        <v>1500000</v>
      </c>
      <c r="P1230" s="47" t="s">
        <v>1490</v>
      </c>
      <c r="Q1230" s="47"/>
      <c r="R1230" s="11"/>
      <c r="S1230" s="11" t="s">
        <v>752</v>
      </c>
      <c r="T1230" s="47" t="s">
        <v>1565</v>
      </c>
      <c r="U1230" s="11" t="s">
        <v>40</v>
      </c>
      <c r="V1230" s="11" t="s">
        <v>41</v>
      </c>
      <c r="W1230" s="11"/>
      <c r="X1230" s="11">
        <v>2012</v>
      </c>
      <c r="Y1230" s="11">
        <v>2</v>
      </c>
      <c r="Z1230" s="11" t="s">
        <v>845</v>
      </c>
      <c r="AA1230" s="45" t="s">
        <v>1566</v>
      </c>
      <c r="AB1230" s="46">
        <v>41214</v>
      </c>
      <c r="AC1230" s="45"/>
      <c r="AD1230" s="47" t="s">
        <v>102</v>
      </c>
      <c r="AE1230" s="47"/>
    </row>
    <row r="1231" spans="1:31" s="58" customFormat="1" ht="12.75" x14ac:dyDescent="0.25">
      <c r="A1231" s="11">
        <v>2025</v>
      </c>
      <c r="B1231" s="11">
        <v>12</v>
      </c>
      <c r="C1231" s="11">
        <v>12</v>
      </c>
      <c r="D1231" s="11">
        <v>16</v>
      </c>
      <c r="E1231" s="11">
        <v>1</v>
      </c>
      <c r="F1231" s="59">
        <v>55</v>
      </c>
      <c r="G1231" s="52">
        <v>2305002</v>
      </c>
      <c r="H1231" s="51" t="s">
        <v>1563</v>
      </c>
      <c r="I1231" s="51" t="s">
        <v>1564</v>
      </c>
      <c r="J1231" s="51" t="s">
        <v>35</v>
      </c>
      <c r="K1231" s="44"/>
      <c r="L1231" s="11">
        <v>111</v>
      </c>
      <c r="M1231" s="51" t="s">
        <v>435</v>
      </c>
      <c r="N1231" s="28">
        <v>450000</v>
      </c>
      <c r="O1231" s="28">
        <v>450000</v>
      </c>
      <c r="P1231" s="47" t="s">
        <v>1506</v>
      </c>
      <c r="Q1231" s="47"/>
      <c r="R1231" s="11"/>
      <c r="S1231" s="11" t="s">
        <v>752</v>
      </c>
      <c r="T1231" s="47" t="s">
        <v>1565</v>
      </c>
      <c r="U1231" s="11" t="s">
        <v>40</v>
      </c>
      <c r="V1231" s="11" t="s">
        <v>41</v>
      </c>
      <c r="W1231" s="11"/>
      <c r="X1231" s="11">
        <v>2012</v>
      </c>
      <c r="Y1231" s="11">
        <v>2</v>
      </c>
      <c r="Z1231" s="11" t="s">
        <v>845</v>
      </c>
      <c r="AA1231" s="45" t="s">
        <v>1566</v>
      </c>
      <c r="AB1231" s="46">
        <v>41214</v>
      </c>
      <c r="AC1231" s="45"/>
      <c r="AD1231" s="47" t="s">
        <v>102</v>
      </c>
      <c r="AE1231" s="47"/>
    </row>
    <row r="1232" spans="1:31" s="58" customFormat="1" ht="12.75" x14ac:dyDescent="0.25">
      <c r="A1232" s="11">
        <v>2025</v>
      </c>
      <c r="B1232" s="11">
        <v>12</v>
      </c>
      <c r="C1232" s="11">
        <v>12</v>
      </c>
      <c r="D1232" s="11">
        <v>16</v>
      </c>
      <c r="E1232" s="11">
        <v>1</v>
      </c>
      <c r="F1232" s="59">
        <v>55</v>
      </c>
      <c r="G1232" s="52">
        <v>2305002</v>
      </c>
      <c r="H1232" s="51" t="s">
        <v>1563</v>
      </c>
      <c r="I1232" s="51" t="s">
        <v>1564</v>
      </c>
      <c r="J1232" s="51" t="s">
        <v>35</v>
      </c>
      <c r="K1232" s="44"/>
      <c r="L1232" s="11">
        <v>111</v>
      </c>
      <c r="M1232" s="51" t="s">
        <v>435</v>
      </c>
      <c r="N1232" s="28">
        <v>65625</v>
      </c>
      <c r="O1232" s="28">
        <v>65625</v>
      </c>
      <c r="P1232" s="47" t="s">
        <v>1567</v>
      </c>
      <c r="Q1232" s="47"/>
      <c r="R1232" s="11"/>
      <c r="S1232" s="11" t="s">
        <v>752</v>
      </c>
      <c r="T1232" s="47" t="s">
        <v>1565</v>
      </c>
      <c r="U1232" s="11" t="s">
        <v>40</v>
      </c>
      <c r="V1232" s="11" t="s">
        <v>41</v>
      </c>
      <c r="W1232" s="11"/>
      <c r="X1232" s="11">
        <v>2012</v>
      </c>
      <c r="Y1232" s="11">
        <v>2</v>
      </c>
      <c r="Z1232" s="11" t="s">
        <v>845</v>
      </c>
      <c r="AA1232" s="45" t="s">
        <v>1566</v>
      </c>
      <c r="AB1232" s="46">
        <v>41214</v>
      </c>
      <c r="AC1232" s="45"/>
      <c r="AD1232" s="47" t="s">
        <v>102</v>
      </c>
      <c r="AE1232" s="47"/>
    </row>
    <row r="1233" spans="1:77" s="58" customFormat="1" ht="12.75" x14ac:dyDescent="0.25">
      <c r="A1233" s="11">
        <v>2025</v>
      </c>
      <c r="B1233" s="11">
        <v>12</v>
      </c>
      <c r="C1233" s="11">
        <v>12</v>
      </c>
      <c r="D1233" s="11">
        <v>16</v>
      </c>
      <c r="E1233" s="11">
        <v>1</v>
      </c>
      <c r="F1233" s="59">
        <v>55</v>
      </c>
      <c r="G1233" s="52">
        <v>3643189</v>
      </c>
      <c r="H1233" s="51" t="s">
        <v>1568</v>
      </c>
      <c r="I1233" s="51" t="s">
        <v>282</v>
      </c>
      <c r="J1233" s="51" t="s">
        <v>35</v>
      </c>
      <c r="K1233" s="44">
        <f>O1233</f>
        <v>2250000</v>
      </c>
      <c r="L1233" s="11">
        <v>111</v>
      </c>
      <c r="M1233" s="51" t="s">
        <v>435</v>
      </c>
      <c r="N1233" s="28">
        <v>2250000</v>
      </c>
      <c r="O1233" s="28">
        <v>2250000</v>
      </c>
      <c r="P1233" s="47" t="s">
        <v>1490</v>
      </c>
      <c r="Q1233" s="47"/>
      <c r="R1233" s="11"/>
      <c r="S1233" s="11" t="s">
        <v>752</v>
      </c>
      <c r="T1233" s="47" t="s">
        <v>1569</v>
      </c>
      <c r="U1233" s="11" t="s">
        <v>40</v>
      </c>
      <c r="V1233" s="11" t="s">
        <v>41</v>
      </c>
      <c r="W1233" s="11"/>
      <c r="X1233" s="11">
        <v>2019</v>
      </c>
      <c r="Y1233" s="11">
        <v>1</v>
      </c>
      <c r="Z1233" s="11" t="s">
        <v>43</v>
      </c>
      <c r="AA1233" s="45" t="s">
        <v>52</v>
      </c>
      <c r="AB1233" s="46">
        <v>43466</v>
      </c>
      <c r="AC1233" s="45"/>
      <c r="AD1233" s="47" t="s">
        <v>102</v>
      </c>
      <c r="AE1233" s="47"/>
    </row>
    <row r="1234" spans="1:77" s="58" customFormat="1" ht="15" customHeight="1" x14ac:dyDescent="0.25">
      <c r="A1234" s="11">
        <v>2025</v>
      </c>
      <c r="B1234" s="11">
        <v>12</v>
      </c>
      <c r="C1234" s="11">
        <v>12</v>
      </c>
      <c r="D1234" s="11">
        <v>16</v>
      </c>
      <c r="E1234" s="11">
        <v>1</v>
      </c>
      <c r="F1234" s="60">
        <v>3</v>
      </c>
      <c r="G1234" s="52">
        <v>3670505</v>
      </c>
      <c r="H1234" s="51" t="s">
        <v>1570</v>
      </c>
      <c r="I1234" s="51" t="s">
        <v>1571</v>
      </c>
      <c r="J1234" s="51" t="s">
        <v>35</v>
      </c>
      <c r="K1234" s="44">
        <f>O1234+O1235+O1236</f>
        <v>1758054</v>
      </c>
      <c r="L1234" s="52">
        <v>111</v>
      </c>
      <c r="M1234" s="11" t="s">
        <v>61</v>
      </c>
      <c r="N1234" s="28">
        <v>269016</v>
      </c>
      <c r="O1234" s="28">
        <v>269016</v>
      </c>
      <c r="P1234" s="47" t="s">
        <v>1541</v>
      </c>
      <c r="Q1234" s="47"/>
      <c r="R1234" s="51"/>
      <c r="S1234" s="11" t="s">
        <v>62</v>
      </c>
      <c r="T1234" s="11" t="s">
        <v>1572</v>
      </c>
      <c r="U1234" s="11" t="s">
        <v>40</v>
      </c>
      <c r="V1234" s="11" t="s">
        <v>41</v>
      </c>
      <c r="W1234" s="11"/>
      <c r="X1234" s="11">
        <v>2023</v>
      </c>
      <c r="Y1234" s="11">
        <v>1</v>
      </c>
      <c r="Z1234" s="11" t="s">
        <v>43</v>
      </c>
      <c r="AA1234" s="11" t="s">
        <v>52</v>
      </c>
      <c r="AB1234" s="45">
        <v>45154</v>
      </c>
      <c r="AC1234" s="46"/>
      <c r="AD1234" s="45" t="s">
        <v>45</v>
      </c>
      <c r="AE1234" s="47"/>
    </row>
    <row r="1235" spans="1:77" s="58" customFormat="1" ht="15" customHeight="1" x14ac:dyDescent="0.25">
      <c r="A1235" s="11">
        <v>2025</v>
      </c>
      <c r="B1235" s="11">
        <v>12</v>
      </c>
      <c r="C1235" s="11">
        <v>12</v>
      </c>
      <c r="D1235" s="11">
        <v>16</v>
      </c>
      <c r="E1235" s="11">
        <v>1</v>
      </c>
      <c r="F1235" s="60">
        <v>3</v>
      </c>
      <c r="G1235" s="52">
        <v>3670505</v>
      </c>
      <c r="H1235" s="51" t="s">
        <v>1570</v>
      </c>
      <c r="I1235" s="51" t="s">
        <v>1571</v>
      </c>
      <c r="J1235" s="51" t="s">
        <v>35</v>
      </c>
      <c r="K1235" s="44"/>
      <c r="L1235" s="52">
        <v>113</v>
      </c>
      <c r="M1235" s="54" t="s">
        <v>1223</v>
      </c>
      <c r="N1235" s="28">
        <v>1083333</v>
      </c>
      <c r="O1235" s="28">
        <v>1083333</v>
      </c>
      <c r="P1235" s="47" t="s">
        <v>1490</v>
      </c>
      <c r="Q1235" s="47"/>
      <c r="R1235" s="51"/>
      <c r="S1235" s="11" t="s">
        <v>62</v>
      </c>
      <c r="T1235" s="11" t="s">
        <v>1572</v>
      </c>
      <c r="U1235" s="11" t="s">
        <v>40</v>
      </c>
      <c r="V1235" s="11" t="s">
        <v>41</v>
      </c>
      <c r="W1235" s="11"/>
      <c r="X1235" s="11">
        <v>2023</v>
      </c>
      <c r="Y1235" s="11">
        <v>1</v>
      </c>
      <c r="Z1235" s="11" t="s">
        <v>43</v>
      </c>
      <c r="AA1235" s="11" t="s">
        <v>52</v>
      </c>
      <c r="AB1235" s="45">
        <v>45154</v>
      </c>
      <c r="AC1235" s="46"/>
      <c r="AD1235" s="45" t="s">
        <v>45</v>
      </c>
      <c r="AE1235" s="47"/>
    </row>
    <row r="1236" spans="1:77" s="58" customFormat="1" ht="15" customHeight="1" x14ac:dyDescent="0.25">
      <c r="A1236" s="11">
        <v>2025</v>
      </c>
      <c r="B1236" s="11">
        <v>12</v>
      </c>
      <c r="C1236" s="11">
        <v>12</v>
      </c>
      <c r="D1236" s="11">
        <v>16</v>
      </c>
      <c r="E1236" s="11">
        <v>1</v>
      </c>
      <c r="F1236" s="60">
        <v>3</v>
      </c>
      <c r="G1236" s="52">
        <v>3670505</v>
      </c>
      <c r="H1236" s="51" t="s">
        <v>1570</v>
      </c>
      <c r="I1236" s="51" t="s">
        <v>1571</v>
      </c>
      <c r="J1236" s="51" t="s">
        <v>35</v>
      </c>
      <c r="K1236" s="44"/>
      <c r="L1236" s="52">
        <v>133</v>
      </c>
      <c r="M1236" s="11" t="s">
        <v>61</v>
      </c>
      <c r="N1236" s="28">
        <v>405705</v>
      </c>
      <c r="O1236" s="28">
        <v>405705</v>
      </c>
      <c r="P1236" s="47" t="s">
        <v>1506</v>
      </c>
      <c r="Q1236" s="47"/>
      <c r="R1236" s="51"/>
      <c r="S1236" s="11" t="s">
        <v>62</v>
      </c>
      <c r="T1236" s="11" t="s">
        <v>1572</v>
      </c>
      <c r="U1236" s="11" t="s">
        <v>40</v>
      </c>
      <c r="V1236" s="11" t="s">
        <v>41</v>
      </c>
      <c r="W1236" s="11"/>
      <c r="X1236" s="11">
        <v>2023</v>
      </c>
      <c r="Y1236" s="11">
        <v>1</v>
      </c>
      <c r="Z1236" s="11" t="s">
        <v>43</v>
      </c>
      <c r="AA1236" s="11" t="s">
        <v>52</v>
      </c>
      <c r="AB1236" s="45">
        <v>45154</v>
      </c>
      <c r="AC1236" s="46"/>
      <c r="AD1236" s="45" t="s">
        <v>45</v>
      </c>
      <c r="AE1236" s="47"/>
    </row>
    <row r="1237" spans="1:77" s="58" customFormat="1" ht="15" customHeight="1" x14ac:dyDescent="0.25">
      <c r="A1237" s="11">
        <v>2025</v>
      </c>
      <c r="B1237" s="11">
        <v>12</v>
      </c>
      <c r="C1237" s="11">
        <v>12</v>
      </c>
      <c r="D1237" s="11">
        <v>16</v>
      </c>
      <c r="E1237" s="11">
        <v>1</v>
      </c>
      <c r="F1237" s="59">
        <v>4</v>
      </c>
      <c r="G1237" s="52">
        <v>2224384</v>
      </c>
      <c r="H1237" s="51" t="s">
        <v>1573</v>
      </c>
      <c r="I1237" s="51" t="s">
        <v>1574</v>
      </c>
      <c r="J1237" s="51" t="s">
        <v>35</v>
      </c>
      <c r="K1237" s="44">
        <f>O1237+O1238+O1239</f>
        <v>3147777</v>
      </c>
      <c r="L1237" s="11">
        <v>111</v>
      </c>
      <c r="M1237" s="51" t="s">
        <v>77</v>
      </c>
      <c r="N1237" s="28">
        <v>538033</v>
      </c>
      <c r="O1237" s="28">
        <v>538033</v>
      </c>
      <c r="P1237" s="47" t="s">
        <v>1541</v>
      </c>
      <c r="Q1237" s="47"/>
      <c r="R1237" s="11"/>
      <c r="S1237" s="11" t="s">
        <v>84</v>
      </c>
      <c r="T1237" s="47" t="s">
        <v>1575</v>
      </c>
      <c r="U1237" s="11" t="s">
        <v>40</v>
      </c>
      <c r="V1237" s="11" t="s">
        <v>41</v>
      </c>
      <c r="W1237" s="11" t="s">
        <v>42</v>
      </c>
      <c r="X1237" s="11">
        <v>2023</v>
      </c>
      <c r="Y1237" s="11">
        <v>1</v>
      </c>
      <c r="Z1237" s="11" t="s">
        <v>43</v>
      </c>
      <c r="AA1237" s="45" t="s">
        <v>52</v>
      </c>
      <c r="AB1237" s="46">
        <v>45156</v>
      </c>
      <c r="AC1237" s="45"/>
      <c r="AD1237" s="47" t="s">
        <v>45</v>
      </c>
      <c r="AE1237" s="47"/>
    </row>
    <row r="1238" spans="1:77" s="58" customFormat="1" ht="15" customHeight="1" x14ac:dyDescent="0.25">
      <c r="A1238" s="11">
        <v>2025</v>
      </c>
      <c r="B1238" s="11">
        <v>12</v>
      </c>
      <c r="C1238" s="11">
        <v>12</v>
      </c>
      <c r="D1238" s="11">
        <v>16</v>
      </c>
      <c r="E1238" s="11">
        <v>1</v>
      </c>
      <c r="F1238" s="59">
        <v>4</v>
      </c>
      <c r="G1238" s="52">
        <v>2224384</v>
      </c>
      <c r="H1238" s="51" t="s">
        <v>1573</v>
      </c>
      <c r="I1238" s="51" t="s">
        <v>1574</v>
      </c>
      <c r="J1238" s="51" t="s">
        <v>35</v>
      </c>
      <c r="K1238" s="44"/>
      <c r="L1238" s="11">
        <v>113</v>
      </c>
      <c r="M1238" s="51" t="s">
        <v>1223</v>
      </c>
      <c r="N1238" s="28">
        <v>1883334</v>
      </c>
      <c r="O1238" s="28">
        <v>1883334</v>
      </c>
      <c r="P1238" s="47" t="s">
        <v>1490</v>
      </c>
      <c r="Q1238" s="47"/>
      <c r="R1238" s="11"/>
      <c r="S1238" s="11" t="s">
        <v>84</v>
      </c>
      <c r="T1238" s="47" t="s">
        <v>1575</v>
      </c>
      <c r="U1238" s="11" t="s">
        <v>40</v>
      </c>
      <c r="V1238" s="11" t="s">
        <v>41</v>
      </c>
      <c r="W1238" s="11" t="s">
        <v>42</v>
      </c>
      <c r="X1238" s="11">
        <v>2023</v>
      </c>
      <c r="Y1238" s="11">
        <v>1</v>
      </c>
      <c r="Z1238" s="11" t="s">
        <v>43</v>
      </c>
      <c r="AA1238" s="45" t="s">
        <v>52</v>
      </c>
      <c r="AB1238" s="46">
        <v>45156</v>
      </c>
      <c r="AC1238" s="45"/>
      <c r="AD1238" s="47" t="s">
        <v>45</v>
      </c>
      <c r="AE1238" s="47"/>
    </row>
    <row r="1239" spans="1:77" s="58" customFormat="1" ht="15" customHeight="1" x14ac:dyDescent="0.25">
      <c r="A1239" s="11">
        <v>2025</v>
      </c>
      <c r="B1239" s="11">
        <v>12</v>
      </c>
      <c r="C1239" s="11">
        <v>12</v>
      </c>
      <c r="D1239" s="11">
        <v>16</v>
      </c>
      <c r="E1239" s="11">
        <v>1</v>
      </c>
      <c r="F1239" s="59">
        <v>4</v>
      </c>
      <c r="G1239" s="52">
        <v>2224384</v>
      </c>
      <c r="H1239" s="51" t="s">
        <v>1573</v>
      </c>
      <c r="I1239" s="51" t="s">
        <v>1574</v>
      </c>
      <c r="J1239" s="51" t="s">
        <v>35</v>
      </c>
      <c r="K1239" s="44"/>
      <c r="L1239" s="11">
        <v>133</v>
      </c>
      <c r="M1239" s="51" t="s">
        <v>77</v>
      </c>
      <c r="N1239" s="28">
        <v>726410</v>
      </c>
      <c r="O1239" s="28">
        <v>726410</v>
      </c>
      <c r="P1239" s="47" t="s">
        <v>1506</v>
      </c>
      <c r="Q1239" s="47"/>
      <c r="R1239" s="11"/>
      <c r="S1239" s="11" t="s">
        <v>84</v>
      </c>
      <c r="T1239" s="47" t="s">
        <v>1575</v>
      </c>
      <c r="U1239" s="11" t="s">
        <v>40</v>
      </c>
      <c r="V1239" s="11" t="s">
        <v>41</v>
      </c>
      <c r="W1239" s="11" t="s">
        <v>42</v>
      </c>
      <c r="X1239" s="11">
        <v>2023</v>
      </c>
      <c r="Y1239" s="11">
        <v>1</v>
      </c>
      <c r="Z1239" s="11" t="s">
        <v>43</v>
      </c>
      <c r="AA1239" s="45" t="s">
        <v>52</v>
      </c>
      <c r="AB1239" s="46">
        <v>45156</v>
      </c>
      <c r="AC1239" s="45"/>
      <c r="AD1239" s="47" t="s">
        <v>45</v>
      </c>
      <c r="AE1239" s="47"/>
    </row>
    <row r="1240" spans="1:77" s="58" customFormat="1" ht="13.15" customHeight="1" x14ac:dyDescent="0.25">
      <c r="A1240" s="11">
        <v>2025</v>
      </c>
      <c r="B1240" s="11">
        <v>12</v>
      </c>
      <c r="C1240" s="11">
        <v>12</v>
      </c>
      <c r="D1240" s="11">
        <v>16</v>
      </c>
      <c r="E1240" s="11">
        <v>1</v>
      </c>
      <c r="F1240" s="59">
        <v>4</v>
      </c>
      <c r="G1240" s="52">
        <v>4339958</v>
      </c>
      <c r="H1240" s="52" t="s">
        <v>1576</v>
      </c>
      <c r="I1240" s="52" t="s">
        <v>1577</v>
      </c>
      <c r="J1240" s="51" t="s">
        <v>35</v>
      </c>
      <c r="K1240" s="44">
        <f>O1240+O1241+O1242</f>
        <v>14164995</v>
      </c>
      <c r="L1240" s="11">
        <v>111</v>
      </c>
      <c r="M1240" s="51" t="s">
        <v>77</v>
      </c>
      <c r="N1240" s="28">
        <v>2421150</v>
      </c>
      <c r="O1240" s="28">
        <v>2421150</v>
      </c>
      <c r="P1240" s="47" t="s">
        <v>1541</v>
      </c>
      <c r="Q1240" s="47"/>
      <c r="R1240" s="11"/>
      <c r="S1240" s="11" t="s">
        <v>84</v>
      </c>
      <c r="T1240" s="55" t="s">
        <v>1578</v>
      </c>
      <c r="U1240" s="11" t="s">
        <v>40</v>
      </c>
      <c r="V1240" s="11" t="s">
        <v>41</v>
      </c>
      <c r="W1240" s="11"/>
      <c r="X1240" s="11">
        <v>2023</v>
      </c>
      <c r="Y1240" s="11">
        <v>20</v>
      </c>
      <c r="Z1240" s="11" t="s">
        <v>43</v>
      </c>
      <c r="AA1240" s="45" t="s">
        <v>52</v>
      </c>
      <c r="AB1240" s="46">
        <v>45154</v>
      </c>
      <c r="AC1240" s="45"/>
      <c r="AD1240" s="47" t="s">
        <v>45</v>
      </c>
      <c r="AE1240" s="47"/>
    </row>
    <row r="1241" spans="1:77" s="58" customFormat="1" ht="13.15" customHeight="1" x14ac:dyDescent="0.25">
      <c r="A1241" s="11">
        <v>2025</v>
      </c>
      <c r="B1241" s="11">
        <v>12</v>
      </c>
      <c r="C1241" s="11">
        <v>12</v>
      </c>
      <c r="D1241" s="11">
        <v>16</v>
      </c>
      <c r="E1241" s="11">
        <v>1</v>
      </c>
      <c r="F1241" s="59">
        <v>4</v>
      </c>
      <c r="G1241" s="52">
        <v>4339958</v>
      </c>
      <c r="H1241" s="52" t="s">
        <v>1576</v>
      </c>
      <c r="I1241" s="52" t="s">
        <v>1577</v>
      </c>
      <c r="J1241" s="51" t="s">
        <v>35</v>
      </c>
      <c r="K1241" s="44"/>
      <c r="L1241" s="11">
        <v>113</v>
      </c>
      <c r="M1241" s="51" t="s">
        <v>1223</v>
      </c>
      <c r="N1241" s="28">
        <v>8475000</v>
      </c>
      <c r="O1241" s="28">
        <v>8475000</v>
      </c>
      <c r="P1241" s="47" t="s">
        <v>1490</v>
      </c>
      <c r="Q1241" s="47"/>
      <c r="R1241" s="11"/>
      <c r="S1241" s="11" t="s">
        <v>84</v>
      </c>
      <c r="T1241" s="55" t="s">
        <v>1578</v>
      </c>
      <c r="U1241" s="11" t="s">
        <v>40</v>
      </c>
      <c r="V1241" s="11" t="s">
        <v>41</v>
      </c>
      <c r="W1241" s="11"/>
      <c r="X1241" s="11">
        <v>2023</v>
      </c>
      <c r="Y1241" s="11">
        <v>20</v>
      </c>
      <c r="Z1241" s="11" t="s">
        <v>43</v>
      </c>
      <c r="AA1241" s="45" t="s">
        <v>52</v>
      </c>
      <c r="AB1241" s="46">
        <v>45154</v>
      </c>
      <c r="AC1241" s="45"/>
      <c r="AD1241" s="47" t="s">
        <v>45</v>
      </c>
      <c r="AE1241" s="47"/>
    </row>
    <row r="1242" spans="1:77" s="58" customFormat="1" ht="13.15" customHeight="1" thickBot="1" x14ac:dyDescent="0.3">
      <c r="A1242" s="85">
        <v>2025</v>
      </c>
      <c r="B1242" s="85">
        <v>12</v>
      </c>
      <c r="C1242" s="85">
        <v>12</v>
      </c>
      <c r="D1242" s="85">
        <v>16</v>
      </c>
      <c r="E1242" s="85">
        <v>1</v>
      </c>
      <c r="F1242" s="86">
        <v>4</v>
      </c>
      <c r="G1242" s="87">
        <v>4339958</v>
      </c>
      <c r="H1242" s="87" t="s">
        <v>1576</v>
      </c>
      <c r="I1242" s="87" t="s">
        <v>1577</v>
      </c>
      <c r="J1242" s="88" t="s">
        <v>35</v>
      </c>
      <c r="K1242" s="89"/>
      <c r="L1242" s="85">
        <v>133</v>
      </c>
      <c r="M1242" s="88" t="s">
        <v>77</v>
      </c>
      <c r="N1242" s="90">
        <v>3268845</v>
      </c>
      <c r="O1242" s="90">
        <v>3268845</v>
      </c>
      <c r="P1242" s="91" t="s">
        <v>1506</v>
      </c>
      <c r="Q1242" s="91"/>
      <c r="R1242" s="85"/>
      <c r="S1242" s="85" t="s">
        <v>84</v>
      </c>
      <c r="T1242" s="92" t="s">
        <v>1578</v>
      </c>
      <c r="U1242" s="85" t="s">
        <v>40</v>
      </c>
      <c r="V1242" s="85" t="s">
        <v>41</v>
      </c>
      <c r="W1242" s="85"/>
      <c r="X1242" s="85">
        <v>2023</v>
      </c>
      <c r="Y1242" s="85">
        <v>20</v>
      </c>
      <c r="Z1242" s="85" t="s">
        <v>43</v>
      </c>
      <c r="AA1242" s="93" t="s">
        <v>52</v>
      </c>
      <c r="AB1242" s="94">
        <v>45154</v>
      </c>
      <c r="AC1242" s="93"/>
      <c r="AD1242" s="91" t="s">
        <v>45</v>
      </c>
      <c r="AE1242" s="91"/>
    </row>
    <row r="1243" spans="1:77" ht="27" thickBot="1" x14ac:dyDescent="0.3">
      <c r="A1243" s="95" t="s">
        <v>804</v>
      </c>
      <c r="B1243" s="96"/>
      <c r="C1243" s="96"/>
      <c r="D1243" s="96"/>
      <c r="E1243" s="96"/>
      <c r="F1243" s="96"/>
      <c r="G1243" s="96"/>
      <c r="H1243" s="96"/>
      <c r="I1243" s="96"/>
      <c r="J1243" s="96"/>
      <c r="K1243" s="96"/>
      <c r="L1243" s="96"/>
      <c r="M1243" s="96"/>
      <c r="N1243" s="96"/>
      <c r="O1243" s="96"/>
      <c r="P1243" s="96"/>
      <c r="Q1243" s="96"/>
      <c r="R1243" s="96"/>
      <c r="S1243" s="96"/>
      <c r="T1243" s="96"/>
      <c r="U1243" s="96"/>
      <c r="V1243" s="96"/>
      <c r="W1243" s="96"/>
      <c r="X1243" s="96"/>
      <c r="Y1243" s="96"/>
      <c r="Z1243" s="96"/>
      <c r="AA1243" s="96"/>
      <c r="AB1243" s="96"/>
      <c r="AC1243" s="96"/>
      <c r="AD1243" s="96"/>
      <c r="AE1243" s="97"/>
    </row>
    <row r="1244" spans="1:77" s="40" customFormat="1" ht="24" x14ac:dyDescent="0.25">
      <c r="A1244" s="81" t="s">
        <v>2</v>
      </c>
      <c r="B1244" s="81" t="s">
        <v>3</v>
      </c>
      <c r="C1244" s="81" t="s">
        <v>4</v>
      </c>
      <c r="D1244" s="81" t="s">
        <v>5</v>
      </c>
      <c r="E1244" s="81" t="s">
        <v>6</v>
      </c>
      <c r="F1244" s="81" t="s">
        <v>7</v>
      </c>
      <c r="G1244" s="81" t="s">
        <v>8</v>
      </c>
      <c r="H1244" s="81" t="s">
        <v>9</v>
      </c>
      <c r="I1244" s="81" t="s">
        <v>10</v>
      </c>
      <c r="J1244" s="98" t="s">
        <v>11</v>
      </c>
      <c r="K1244" s="81" t="s">
        <v>12</v>
      </c>
      <c r="L1244" s="81" t="s">
        <v>13</v>
      </c>
      <c r="M1244" s="81" t="s">
        <v>14</v>
      </c>
      <c r="N1244" s="81" t="s">
        <v>15</v>
      </c>
      <c r="O1244" s="81" t="s">
        <v>16</v>
      </c>
      <c r="P1244" s="81" t="s">
        <v>17</v>
      </c>
      <c r="Q1244" s="81" t="s">
        <v>18</v>
      </c>
      <c r="R1244" s="81" t="s">
        <v>19</v>
      </c>
      <c r="S1244" s="81" t="s">
        <v>20</v>
      </c>
      <c r="T1244" s="81" t="s">
        <v>21</v>
      </c>
      <c r="U1244" s="81" t="s">
        <v>22</v>
      </c>
      <c r="V1244" s="81" t="s">
        <v>23</v>
      </c>
      <c r="W1244" s="81" t="s">
        <v>24</v>
      </c>
      <c r="X1244" s="81" t="s">
        <v>25</v>
      </c>
      <c r="Y1244" s="81" t="s">
        <v>26</v>
      </c>
      <c r="Z1244" s="81" t="s">
        <v>27</v>
      </c>
      <c r="AA1244" s="81" t="s">
        <v>28</v>
      </c>
      <c r="AB1244" s="82" t="s">
        <v>29</v>
      </c>
      <c r="AC1244" s="82" t="s">
        <v>30</v>
      </c>
      <c r="AD1244" s="82" t="s">
        <v>31</v>
      </c>
      <c r="AE1244" s="81" t="s">
        <v>32</v>
      </c>
      <c r="AF1244" s="39"/>
      <c r="AG1244" s="39"/>
      <c r="AH1244" s="39"/>
      <c r="AI1244" s="39"/>
      <c r="AJ1244" s="39"/>
      <c r="AK1244" s="39"/>
      <c r="AL1244" s="39"/>
      <c r="AM1244" s="39"/>
      <c r="AN1244" s="39"/>
      <c r="AO1244" s="39"/>
      <c r="AP1244" s="39"/>
      <c r="AQ1244" s="39"/>
      <c r="AR1244" s="39"/>
      <c r="AS1244" s="39"/>
      <c r="AT1244" s="39"/>
      <c r="AU1244" s="39"/>
      <c r="AV1244" s="39"/>
      <c r="AW1244" s="39"/>
      <c r="AX1244" s="39"/>
      <c r="AY1244" s="39"/>
      <c r="AZ1244" s="39"/>
      <c r="BA1244" s="39"/>
      <c r="BB1244" s="39"/>
      <c r="BC1244" s="39"/>
      <c r="BD1244" s="39"/>
      <c r="BE1244" s="39"/>
      <c r="BF1244" s="39"/>
      <c r="BG1244" s="39"/>
      <c r="BH1244" s="39"/>
      <c r="BI1244" s="39"/>
      <c r="BJ1244" s="39"/>
      <c r="BK1244" s="39"/>
      <c r="BL1244" s="39"/>
      <c r="BM1244" s="39"/>
      <c r="BN1244" s="39"/>
      <c r="BO1244" s="39"/>
      <c r="BP1244" s="39"/>
      <c r="BQ1244" s="39"/>
      <c r="BR1244" s="39"/>
      <c r="BS1244" s="39"/>
      <c r="BT1244" s="39"/>
      <c r="BU1244" s="39"/>
      <c r="BV1244" s="39"/>
      <c r="BW1244" s="39"/>
      <c r="BX1244" s="39"/>
      <c r="BY1244" s="39"/>
    </row>
    <row r="1245" spans="1:77" s="65" customFormat="1" ht="13.15" customHeight="1" x14ac:dyDescent="0.3">
      <c r="A1245" s="7">
        <v>2025</v>
      </c>
      <c r="B1245" s="11">
        <v>12</v>
      </c>
      <c r="C1245" s="7">
        <v>12</v>
      </c>
      <c r="D1245" s="7">
        <v>16</v>
      </c>
      <c r="E1245" s="7">
        <v>1</v>
      </c>
      <c r="F1245" s="64" t="s">
        <v>805</v>
      </c>
      <c r="G1245" s="13">
        <v>2939558</v>
      </c>
      <c r="H1245" s="28" t="s">
        <v>806</v>
      </c>
      <c r="I1245" s="28" t="s">
        <v>807</v>
      </c>
      <c r="J1245" s="28" t="s">
        <v>808</v>
      </c>
      <c r="K1245" s="24">
        <f>O1245+O1246+O1247+O1248+O1249+O1250+O1251</f>
        <v>28874600</v>
      </c>
      <c r="L1245" s="13">
        <v>113</v>
      </c>
      <c r="M1245" s="48" t="s">
        <v>1223</v>
      </c>
      <c r="N1245" s="28">
        <v>3228200</v>
      </c>
      <c r="O1245" s="28">
        <v>3228200</v>
      </c>
      <c r="P1245" s="25" t="s">
        <v>1180</v>
      </c>
      <c r="Q1245" s="25"/>
      <c r="R1245" s="28"/>
      <c r="S1245" s="7" t="s">
        <v>809</v>
      </c>
      <c r="T1245" s="7" t="s">
        <v>810</v>
      </c>
      <c r="U1245" s="25" t="s">
        <v>40</v>
      </c>
      <c r="V1245" s="7" t="s">
        <v>41</v>
      </c>
      <c r="W1245" s="7"/>
      <c r="X1245" s="7">
        <v>2023</v>
      </c>
      <c r="Y1245" s="7">
        <v>1</v>
      </c>
      <c r="Z1245" s="7" t="s">
        <v>43</v>
      </c>
      <c r="AA1245" s="7" t="s">
        <v>52</v>
      </c>
      <c r="AB1245" s="26">
        <v>45154</v>
      </c>
      <c r="AC1245" s="27"/>
      <c r="AD1245" s="26" t="s">
        <v>45</v>
      </c>
      <c r="AE1245" s="25"/>
    </row>
    <row r="1246" spans="1:77" s="65" customFormat="1" ht="13.15" customHeight="1" x14ac:dyDescent="0.3">
      <c r="A1246" s="7">
        <v>2025</v>
      </c>
      <c r="B1246" s="11">
        <v>12</v>
      </c>
      <c r="C1246" s="7">
        <v>12</v>
      </c>
      <c r="D1246" s="7">
        <v>16</v>
      </c>
      <c r="E1246" s="7">
        <v>1</v>
      </c>
      <c r="F1246" s="64" t="s">
        <v>805</v>
      </c>
      <c r="G1246" s="13">
        <v>2939558</v>
      </c>
      <c r="H1246" s="28" t="s">
        <v>806</v>
      </c>
      <c r="I1246" s="28" t="s">
        <v>807</v>
      </c>
      <c r="J1246" s="28" t="s">
        <v>808</v>
      </c>
      <c r="K1246" s="24"/>
      <c r="L1246" s="13">
        <v>133</v>
      </c>
      <c r="M1246" s="7" t="s">
        <v>805</v>
      </c>
      <c r="N1246" s="28">
        <v>8114100</v>
      </c>
      <c r="O1246" s="28">
        <v>8114100</v>
      </c>
      <c r="P1246" s="25" t="s">
        <v>53</v>
      </c>
      <c r="Q1246" s="25"/>
      <c r="R1246" s="28"/>
      <c r="S1246" s="7" t="s">
        <v>809</v>
      </c>
      <c r="T1246" s="7" t="s">
        <v>810</v>
      </c>
      <c r="U1246" s="25" t="s">
        <v>40</v>
      </c>
      <c r="V1246" s="7" t="s">
        <v>41</v>
      </c>
      <c r="W1246" s="7"/>
      <c r="X1246" s="7">
        <v>2023</v>
      </c>
      <c r="Y1246" s="7">
        <v>1</v>
      </c>
      <c r="Z1246" s="7" t="s">
        <v>43</v>
      </c>
      <c r="AA1246" s="7" t="s">
        <v>52</v>
      </c>
      <c r="AB1246" s="26">
        <v>45154</v>
      </c>
      <c r="AC1246" s="27"/>
      <c r="AD1246" s="26" t="s">
        <v>45</v>
      </c>
      <c r="AE1246" s="25"/>
    </row>
    <row r="1247" spans="1:77" s="65" customFormat="1" ht="13.15" customHeight="1" x14ac:dyDescent="0.3">
      <c r="A1247" s="7">
        <v>2025</v>
      </c>
      <c r="B1247" s="11">
        <v>12</v>
      </c>
      <c r="C1247" s="7">
        <v>12</v>
      </c>
      <c r="D1247" s="7">
        <v>16</v>
      </c>
      <c r="E1247" s="7">
        <v>1</v>
      </c>
      <c r="F1247" s="64" t="s">
        <v>805</v>
      </c>
      <c r="G1247" s="13">
        <v>2939558</v>
      </c>
      <c r="H1247" s="28" t="s">
        <v>806</v>
      </c>
      <c r="I1247" s="28" t="s">
        <v>807</v>
      </c>
      <c r="J1247" s="28" t="s">
        <v>808</v>
      </c>
      <c r="K1247" s="24"/>
      <c r="L1247" s="13">
        <v>199</v>
      </c>
      <c r="M1247" s="7" t="s">
        <v>805</v>
      </c>
      <c r="N1247" s="28">
        <v>1700000</v>
      </c>
      <c r="O1247" s="28">
        <v>1700000</v>
      </c>
      <c r="P1247" s="13" t="s">
        <v>171</v>
      </c>
      <c r="Q1247" s="25"/>
      <c r="R1247" s="28"/>
      <c r="S1247" s="7" t="s">
        <v>809</v>
      </c>
      <c r="T1247" s="7" t="s">
        <v>810</v>
      </c>
      <c r="U1247" s="25" t="s">
        <v>40</v>
      </c>
      <c r="V1247" s="7" t="s">
        <v>41</v>
      </c>
      <c r="W1247" s="7"/>
      <c r="X1247" s="7">
        <v>2023</v>
      </c>
      <c r="Y1247" s="7">
        <v>1</v>
      </c>
      <c r="Z1247" s="7" t="s">
        <v>43</v>
      </c>
      <c r="AA1247" s="7" t="s">
        <v>52</v>
      </c>
      <c r="AB1247" s="26">
        <v>45154</v>
      </c>
      <c r="AC1247" s="27"/>
      <c r="AD1247" s="26" t="s">
        <v>45</v>
      </c>
      <c r="AE1247" s="25"/>
    </row>
    <row r="1248" spans="1:77" s="65" customFormat="1" ht="13.15" customHeight="1" x14ac:dyDescent="0.3">
      <c r="A1248" s="7">
        <v>2025</v>
      </c>
      <c r="B1248" s="11">
        <v>12</v>
      </c>
      <c r="C1248" s="7">
        <v>12</v>
      </c>
      <c r="D1248" s="7">
        <v>16</v>
      </c>
      <c r="E1248" s="7">
        <v>1</v>
      </c>
      <c r="F1248" s="64" t="s">
        <v>805</v>
      </c>
      <c r="G1248" s="13">
        <v>2939558</v>
      </c>
      <c r="H1248" s="28" t="s">
        <v>806</v>
      </c>
      <c r="I1248" s="28" t="s">
        <v>807</v>
      </c>
      <c r="J1248" s="28" t="s">
        <v>808</v>
      </c>
      <c r="K1248" s="24"/>
      <c r="L1248" s="13">
        <v>114</v>
      </c>
      <c r="M1248" s="48" t="s">
        <v>1223</v>
      </c>
      <c r="N1248" s="28">
        <v>3228200</v>
      </c>
      <c r="O1248" s="28">
        <v>3228200</v>
      </c>
      <c r="P1248" s="25" t="s">
        <v>1537</v>
      </c>
      <c r="Q1248" s="25"/>
      <c r="R1248" s="28"/>
      <c r="S1248" s="7" t="s">
        <v>809</v>
      </c>
      <c r="T1248" s="7" t="s">
        <v>810</v>
      </c>
      <c r="U1248" s="25" t="s">
        <v>40</v>
      </c>
      <c r="V1248" s="7" t="s">
        <v>41</v>
      </c>
      <c r="W1248" s="7"/>
      <c r="X1248" s="7">
        <v>2023</v>
      </c>
      <c r="Y1248" s="7">
        <v>1</v>
      </c>
      <c r="Z1248" s="7" t="s">
        <v>43</v>
      </c>
      <c r="AA1248" s="7" t="s">
        <v>52</v>
      </c>
      <c r="AB1248" s="26">
        <v>45154</v>
      </c>
      <c r="AC1248" s="27"/>
      <c r="AD1248" s="26" t="s">
        <v>45</v>
      </c>
      <c r="AE1248" s="25"/>
    </row>
    <row r="1249" spans="1:31" s="65" customFormat="1" ht="13.15" customHeight="1" x14ac:dyDescent="0.3">
      <c r="A1249" s="7">
        <v>2025</v>
      </c>
      <c r="B1249" s="11">
        <v>12</v>
      </c>
      <c r="C1249" s="7">
        <v>12</v>
      </c>
      <c r="D1249" s="7">
        <v>16</v>
      </c>
      <c r="E1249" s="7">
        <v>1</v>
      </c>
      <c r="F1249" s="64" t="s">
        <v>805</v>
      </c>
      <c r="G1249" s="13">
        <v>2939558</v>
      </c>
      <c r="H1249" s="28" t="s">
        <v>806</v>
      </c>
      <c r="I1249" s="28" t="s">
        <v>807</v>
      </c>
      <c r="J1249" s="28" t="s">
        <v>808</v>
      </c>
      <c r="K1249" s="24"/>
      <c r="L1249" s="13">
        <v>133</v>
      </c>
      <c r="M1249" s="7" t="s">
        <v>805</v>
      </c>
      <c r="N1249" s="28">
        <v>8114100</v>
      </c>
      <c r="O1249" s="28">
        <v>8114100</v>
      </c>
      <c r="P1249" s="25" t="s">
        <v>1506</v>
      </c>
      <c r="Q1249" s="25"/>
      <c r="R1249" s="28"/>
      <c r="S1249" s="7" t="s">
        <v>809</v>
      </c>
      <c r="T1249" s="7" t="s">
        <v>810</v>
      </c>
      <c r="U1249" s="25" t="s">
        <v>40</v>
      </c>
      <c r="V1249" s="7" t="s">
        <v>41</v>
      </c>
      <c r="W1249" s="7"/>
      <c r="X1249" s="7">
        <v>2023</v>
      </c>
      <c r="Y1249" s="7">
        <v>1</v>
      </c>
      <c r="Z1249" s="7" t="s">
        <v>43</v>
      </c>
      <c r="AA1249" s="7" t="s">
        <v>52</v>
      </c>
      <c r="AB1249" s="26">
        <v>45154</v>
      </c>
      <c r="AC1249" s="27"/>
      <c r="AD1249" s="26" t="s">
        <v>45</v>
      </c>
      <c r="AE1249" s="25"/>
    </row>
    <row r="1250" spans="1:31" s="65" customFormat="1" ht="13.15" customHeight="1" x14ac:dyDescent="0.3">
      <c r="A1250" s="7">
        <v>2025</v>
      </c>
      <c r="B1250" s="11">
        <v>12</v>
      </c>
      <c r="C1250" s="7">
        <v>12</v>
      </c>
      <c r="D1250" s="7">
        <v>16</v>
      </c>
      <c r="E1250" s="7">
        <v>1</v>
      </c>
      <c r="F1250" s="64" t="s">
        <v>805</v>
      </c>
      <c r="G1250" s="13">
        <v>2939558</v>
      </c>
      <c r="H1250" s="28" t="s">
        <v>806</v>
      </c>
      <c r="I1250" s="28" t="s">
        <v>807</v>
      </c>
      <c r="J1250" s="28" t="s">
        <v>808</v>
      </c>
      <c r="K1250" s="24"/>
      <c r="L1250" s="13">
        <v>199</v>
      </c>
      <c r="M1250" s="7" t="s">
        <v>805</v>
      </c>
      <c r="N1250" s="28">
        <v>1700000</v>
      </c>
      <c r="O1250" s="28">
        <v>1700000</v>
      </c>
      <c r="P1250" s="13" t="s">
        <v>1508</v>
      </c>
      <c r="Q1250" s="25"/>
      <c r="R1250" s="28"/>
      <c r="S1250" s="7" t="s">
        <v>809</v>
      </c>
      <c r="T1250" s="7" t="s">
        <v>810</v>
      </c>
      <c r="U1250" s="25" t="s">
        <v>40</v>
      </c>
      <c r="V1250" s="7" t="s">
        <v>41</v>
      </c>
      <c r="W1250" s="7"/>
      <c r="X1250" s="7">
        <v>2023</v>
      </c>
      <c r="Y1250" s="7">
        <v>1</v>
      </c>
      <c r="Z1250" s="7" t="s">
        <v>43</v>
      </c>
      <c r="AA1250" s="7" t="s">
        <v>52</v>
      </c>
      <c r="AB1250" s="26">
        <v>45154</v>
      </c>
      <c r="AC1250" s="27"/>
      <c r="AD1250" s="26" t="s">
        <v>45</v>
      </c>
      <c r="AE1250" s="25"/>
    </row>
    <row r="1251" spans="1:31" s="65" customFormat="1" ht="13.15" customHeight="1" x14ac:dyDescent="0.3">
      <c r="A1251" s="7">
        <v>2025</v>
      </c>
      <c r="B1251" s="11">
        <v>12</v>
      </c>
      <c r="C1251" s="7">
        <v>12</v>
      </c>
      <c r="D1251" s="7">
        <v>16</v>
      </c>
      <c r="E1251" s="7">
        <v>1</v>
      </c>
      <c r="F1251" s="64" t="s">
        <v>805</v>
      </c>
      <c r="G1251" s="13">
        <v>2939558</v>
      </c>
      <c r="H1251" s="28" t="s">
        <v>806</v>
      </c>
      <c r="I1251" s="28" t="s">
        <v>807</v>
      </c>
      <c r="J1251" s="28" t="s">
        <v>808</v>
      </c>
      <c r="K1251" s="24"/>
      <c r="L1251" s="13">
        <v>199</v>
      </c>
      <c r="M1251" s="7" t="s">
        <v>805</v>
      </c>
      <c r="N1251" s="28">
        <v>2790000</v>
      </c>
      <c r="O1251" s="28">
        <v>2790000</v>
      </c>
      <c r="P1251" s="13" t="s">
        <v>1467</v>
      </c>
      <c r="Q1251" s="25"/>
      <c r="R1251" s="28"/>
      <c r="S1251" s="7" t="s">
        <v>809</v>
      </c>
      <c r="T1251" s="7" t="s">
        <v>810</v>
      </c>
      <c r="U1251" s="25" t="s">
        <v>40</v>
      </c>
      <c r="V1251" s="7" t="s">
        <v>41</v>
      </c>
      <c r="W1251" s="7"/>
      <c r="X1251" s="7">
        <v>2023</v>
      </c>
      <c r="Y1251" s="7">
        <v>1</v>
      </c>
      <c r="Z1251" s="7" t="s">
        <v>43</v>
      </c>
      <c r="AA1251" s="7" t="s">
        <v>52</v>
      </c>
      <c r="AB1251" s="26">
        <v>45154</v>
      </c>
      <c r="AC1251" s="27"/>
      <c r="AD1251" s="26" t="s">
        <v>45</v>
      </c>
      <c r="AE1251" s="25"/>
    </row>
    <row r="1252" spans="1:31" s="65" customFormat="1" ht="13.15" customHeight="1" x14ac:dyDescent="0.3">
      <c r="A1252" s="7">
        <v>2025</v>
      </c>
      <c r="B1252" s="11">
        <v>12</v>
      </c>
      <c r="C1252" s="7">
        <v>12</v>
      </c>
      <c r="D1252" s="7">
        <v>16</v>
      </c>
      <c r="E1252" s="7">
        <v>1</v>
      </c>
      <c r="F1252" s="64" t="s">
        <v>805</v>
      </c>
      <c r="G1252" s="13">
        <v>4185479</v>
      </c>
      <c r="H1252" s="28" t="s">
        <v>815</v>
      </c>
      <c r="I1252" s="28" t="s">
        <v>816</v>
      </c>
      <c r="J1252" s="28" t="s">
        <v>808</v>
      </c>
      <c r="K1252" s="24">
        <f>O1252+O1253+O1254+O1255+O1256+O1257+O1258+O1259</f>
        <v>10562050</v>
      </c>
      <c r="L1252" s="13">
        <v>133</v>
      </c>
      <c r="M1252" s="13" t="s">
        <v>297</v>
      </c>
      <c r="N1252" s="28">
        <v>2190000</v>
      </c>
      <c r="O1252" s="28">
        <v>2190000</v>
      </c>
      <c r="P1252" s="25" t="s">
        <v>53</v>
      </c>
      <c r="Q1252" s="25"/>
      <c r="R1252" s="28"/>
      <c r="S1252" s="7" t="s">
        <v>1088</v>
      </c>
      <c r="T1252" s="7" t="s">
        <v>1089</v>
      </c>
      <c r="U1252" s="25" t="s">
        <v>40</v>
      </c>
      <c r="V1252" s="7" t="s">
        <v>41</v>
      </c>
      <c r="W1252" s="7"/>
      <c r="X1252" s="7">
        <v>2019</v>
      </c>
      <c r="Y1252" s="7">
        <v>1</v>
      </c>
      <c r="Z1252" s="7" t="s">
        <v>43</v>
      </c>
      <c r="AA1252" s="7" t="s">
        <v>52</v>
      </c>
      <c r="AB1252" s="26">
        <v>43800</v>
      </c>
      <c r="AC1252" s="27"/>
      <c r="AD1252" s="26" t="s">
        <v>45</v>
      </c>
      <c r="AE1252" s="25"/>
    </row>
    <row r="1253" spans="1:31" s="65" customFormat="1" ht="13.15" customHeight="1" x14ac:dyDescent="0.3">
      <c r="A1253" s="7">
        <v>2025</v>
      </c>
      <c r="B1253" s="11">
        <v>12</v>
      </c>
      <c r="C1253" s="7">
        <v>12</v>
      </c>
      <c r="D1253" s="7">
        <v>16</v>
      </c>
      <c r="E1253" s="7">
        <v>1</v>
      </c>
      <c r="F1253" s="64" t="s">
        <v>805</v>
      </c>
      <c r="G1253" s="13">
        <v>4185479</v>
      </c>
      <c r="H1253" s="28" t="s">
        <v>815</v>
      </c>
      <c r="I1253" s="28" t="s">
        <v>816</v>
      </c>
      <c r="J1253" s="28" t="s">
        <v>808</v>
      </c>
      <c r="K1253" s="24"/>
      <c r="L1253" s="13">
        <v>199</v>
      </c>
      <c r="M1253" s="13" t="s">
        <v>297</v>
      </c>
      <c r="N1253" s="28">
        <v>1600000</v>
      </c>
      <c r="O1253" s="28">
        <v>1600000</v>
      </c>
      <c r="P1253" s="7" t="s">
        <v>118</v>
      </c>
      <c r="Q1253" s="25"/>
      <c r="R1253" s="28"/>
      <c r="S1253" s="7" t="s">
        <v>1088</v>
      </c>
      <c r="T1253" s="7" t="s">
        <v>1089</v>
      </c>
      <c r="U1253" s="25" t="s">
        <v>40</v>
      </c>
      <c r="V1253" s="7" t="s">
        <v>41</v>
      </c>
      <c r="W1253" s="7"/>
      <c r="X1253" s="7">
        <v>2019</v>
      </c>
      <c r="Y1253" s="7">
        <v>1</v>
      </c>
      <c r="Z1253" s="7" t="s">
        <v>43</v>
      </c>
      <c r="AA1253" s="7" t="s">
        <v>52</v>
      </c>
      <c r="AB1253" s="26">
        <v>43800</v>
      </c>
      <c r="AC1253" s="27"/>
      <c r="AD1253" s="26" t="s">
        <v>45</v>
      </c>
      <c r="AE1253" s="25"/>
    </row>
    <row r="1254" spans="1:31" s="65" customFormat="1" ht="13.15" customHeight="1" x14ac:dyDescent="0.3">
      <c r="A1254" s="7">
        <v>2025</v>
      </c>
      <c r="B1254" s="11">
        <v>12</v>
      </c>
      <c r="C1254" s="7">
        <v>12</v>
      </c>
      <c r="D1254" s="7">
        <v>16</v>
      </c>
      <c r="E1254" s="7">
        <v>1</v>
      </c>
      <c r="F1254" s="64" t="s">
        <v>805</v>
      </c>
      <c r="G1254" s="13">
        <v>4185479</v>
      </c>
      <c r="H1254" s="28" t="s">
        <v>815</v>
      </c>
      <c r="I1254" s="28" t="s">
        <v>816</v>
      </c>
      <c r="J1254" s="28" t="s">
        <v>808</v>
      </c>
      <c r="K1254" s="24"/>
      <c r="L1254" s="13">
        <v>133</v>
      </c>
      <c r="M1254" s="13" t="s">
        <v>297</v>
      </c>
      <c r="N1254" s="28">
        <v>2190000</v>
      </c>
      <c r="O1254" s="28">
        <v>2190000</v>
      </c>
      <c r="P1254" s="47" t="s">
        <v>1506</v>
      </c>
      <c r="Q1254" s="25"/>
      <c r="R1254" s="28"/>
      <c r="S1254" s="7" t="s">
        <v>1088</v>
      </c>
      <c r="T1254" s="7" t="s">
        <v>1089</v>
      </c>
      <c r="U1254" s="25" t="s">
        <v>40</v>
      </c>
      <c r="V1254" s="7" t="s">
        <v>41</v>
      </c>
      <c r="W1254" s="7"/>
      <c r="X1254" s="7">
        <v>2019</v>
      </c>
      <c r="Y1254" s="7">
        <v>1</v>
      </c>
      <c r="Z1254" s="7" t="s">
        <v>43</v>
      </c>
      <c r="AA1254" s="7" t="s">
        <v>52</v>
      </c>
      <c r="AB1254" s="26">
        <v>43800</v>
      </c>
      <c r="AC1254" s="27"/>
      <c r="AD1254" s="26" t="s">
        <v>45</v>
      </c>
      <c r="AE1254" s="25"/>
    </row>
    <row r="1255" spans="1:31" s="65" customFormat="1" ht="13.15" customHeight="1" x14ac:dyDescent="0.3">
      <c r="A1255" s="7">
        <v>2025</v>
      </c>
      <c r="B1255" s="11">
        <v>12</v>
      </c>
      <c r="C1255" s="7">
        <v>12</v>
      </c>
      <c r="D1255" s="7">
        <v>16</v>
      </c>
      <c r="E1255" s="7">
        <v>1</v>
      </c>
      <c r="F1255" s="64" t="s">
        <v>805</v>
      </c>
      <c r="G1255" s="13">
        <v>4185479</v>
      </c>
      <c r="H1255" s="28" t="s">
        <v>815</v>
      </c>
      <c r="I1255" s="28" t="s">
        <v>816</v>
      </c>
      <c r="J1255" s="28" t="s">
        <v>808</v>
      </c>
      <c r="K1255" s="24"/>
      <c r="L1255" s="13">
        <v>199</v>
      </c>
      <c r="M1255" s="13" t="s">
        <v>297</v>
      </c>
      <c r="N1255" s="28">
        <v>1600000</v>
      </c>
      <c r="O1255" s="28">
        <v>1600000</v>
      </c>
      <c r="P1255" s="47" t="s">
        <v>1508</v>
      </c>
      <c r="Q1255" s="25"/>
      <c r="R1255" s="28"/>
      <c r="S1255" s="7" t="s">
        <v>1088</v>
      </c>
      <c r="T1255" s="7" t="s">
        <v>1089</v>
      </c>
      <c r="U1255" s="25" t="s">
        <v>40</v>
      </c>
      <c r="V1255" s="7" t="s">
        <v>41</v>
      </c>
      <c r="W1255" s="7"/>
      <c r="X1255" s="7">
        <v>2019</v>
      </c>
      <c r="Y1255" s="7">
        <v>1</v>
      </c>
      <c r="Z1255" s="7" t="s">
        <v>43</v>
      </c>
      <c r="AA1255" s="7" t="s">
        <v>52</v>
      </c>
      <c r="AB1255" s="26">
        <v>43800</v>
      </c>
      <c r="AC1255" s="27"/>
      <c r="AD1255" s="26" t="s">
        <v>45</v>
      </c>
      <c r="AE1255" s="25"/>
    </row>
    <row r="1256" spans="1:31" s="65" customFormat="1" ht="13.15" customHeight="1" x14ac:dyDescent="0.3">
      <c r="A1256" s="7">
        <v>2025</v>
      </c>
      <c r="B1256" s="11">
        <v>12</v>
      </c>
      <c r="C1256" s="7">
        <v>12</v>
      </c>
      <c r="D1256" s="7">
        <v>16</v>
      </c>
      <c r="E1256" s="7">
        <v>1</v>
      </c>
      <c r="F1256" s="64" t="s">
        <v>805</v>
      </c>
      <c r="G1256" s="13">
        <v>4185479</v>
      </c>
      <c r="H1256" s="28" t="s">
        <v>815</v>
      </c>
      <c r="I1256" s="28" t="s">
        <v>816</v>
      </c>
      <c r="J1256" s="28" t="s">
        <v>808</v>
      </c>
      <c r="K1256" s="24"/>
      <c r="L1256" s="13">
        <v>123</v>
      </c>
      <c r="M1256" s="13" t="s">
        <v>297</v>
      </c>
      <c r="N1256" s="28">
        <v>1138800</v>
      </c>
      <c r="O1256" s="28">
        <v>1138800</v>
      </c>
      <c r="P1256" s="47" t="s">
        <v>1485</v>
      </c>
      <c r="Q1256" s="25"/>
      <c r="R1256" s="28"/>
      <c r="S1256" s="7" t="s">
        <v>1088</v>
      </c>
      <c r="T1256" s="7" t="s">
        <v>1089</v>
      </c>
      <c r="U1256" s="25" t="s">
        <v>40</v>
      </c>
      <c r="V1256" s="7" t="s">
        <v>41</v>
      </c>
      <c r="W1256" s="7"/>
      <c r="X1256" s="7">
        <v>2019</v>
      </c>
      <c r="Y1256" s="7">
        <v>1</v>
      </c>
      <c r="Z1256" s="7" t="s">
        <v>43</v>
      </c>
      <c r="AA1256" s="7" t="s">
        <v>52</v>
      </c>
      <c r="AB1256" s="26">
        <v>43800</v>
      </c>
      <c r="AC1256" s="27"/>
      <c r="AD1256" s="26" t="s">
        <v>45</v>
      </c>
      <c r="AE1256" s="25"/>
    </row>
    <row r="1257" spans="1:31" s="65" customFormat="1" ht="13.15" customHeight="1" x14ac:dyDescent="0.3">
      <c r="A1257" s="7">
        <v>2025</v>
      </c>
      <c r="B1257" s="11">
        <v>12</v>
      </c>
      <c r="C1257" s="7">
        <v>12</v>
      </c>
      <c r="D1257" s="7">
        <v>16</v>
      </c>
      <c r="E1257" s="7">
        <v>1</v>
      </c>
      <c r="F1257" s="64" t="s">
        <v>805</v>
      </c>
      <c r="G1257" s="13">
        <v>4185479</v>
      </c>
      <c r="H1257" s="28" t="s">
        <v>815</v>
      </c>
      <c r="I1257" s="28" t="s">
        <v>816</v>
      </c>
      <c r="J1257" s="28" t="s">
        <v>808</v>
      </c>
      <c r="K1257" s="24"/>
      <c r="L1257" s="13">
        <v>123</v>
      </c>
      <c r="M1257" s="13" t="s">
        <v>297</v>
      </c>
      <c r="N1257" s="28">
        <v>751900</v>
      </c>
      <c r="O1257" s="28">
        <v>751900</v>
      </c>
      <c r="P1257" s="7" t="s">
        <v>1579</v>
      </c>
      <c r="Q1257" s="25"/>
      <c r="R1257" s="28"/>
      <c r="S1257" s="7" t="s">
        <v>1088</v>
      </c>
      <c r="T1257" s="7" t="s">
        <v>1089</v>
      </c>
      <c r="U1257" s="25" t="s">
        <v>40</v>
      </c>
      <c r="V1257" s="7" t="s">
        <v>41</v>
      </c>
      <c r="W1257" s="7"/>
      <c r="X1257" s="7">
        <v>2019</v>
      </c>
      <c r="Y1257" s="7">
        <v>1</v>
      </c>
      <c r="Z1257" s="7" t="s">
        <v>43</v>
      </c>
      <c r="AA1257" s="7" t="s">
        <v>52</v>
      </c>
      <c r="AB1257" s="26">
        <v>43800</v>
      </c>
      <c r="AC1257" s="27"/>
      <c r="AD1257" s="26" t="s">
        <v>45</v>
      </c>
      <c r="AE1257" s="25"/>
    </row>
    <row r="1258" spans="1:31" s="65" customFormat="1" ht="13.15" customHeight="1" x14ac:dyDescent="0.3">
      <c r="A1258" s="7">
        <v>2025</v>
      </c>
      <c r="B1258" s="11">
        <v>12</v>
      </c>
      <c r="C1258" s="7">
        <v>12</v>
      </c>
      <c r="D1258" s="7">
        <v>16</v>
      </c>
      <c r="E1258" s="7">
        <v>1</v>
      </c>
      <c r="F1258" s="64" t="s">
        <v>805</v>
      </c>
      <c r="G1258" s="13">
        <v>4185479</v>
      </c>
      <c r="H1258" s="28" t="s">
        <v>815</v>
      </c>
      <c r="I1258" s="28" t="s">
        <v>816</v>
      </c>
      <c r="J1258" s="28" t="s">
        <v>808</v>
      </c>
      <c r="K1258" s="24"/>
      <c r="L1258" s="13">
        <v>123</v>
      </c>
      <c r="M1258" s="13" t="s">
        <v>297</v>
      </c>
      <c r="N1258" s="28">
        <v>1007400</v>
      </c>
      <c r="O1258" s="28">
        <v>1007400</v>
      </c>
      <c r="P1258" s="47" t="s">
        <v>1486</v>
      </c>
      <c r="Q1258" s="25"/>
      <c r="R1258" s="28"/>
      <c r="S1258" s="7" t="s">
        <v>1088</v>
      </c>
      <c r="T1258" s="7" t="s">
        <v>1089</v>
      </c>
      <c r="U1258" s="25" t="s">
        <v>40</v>
      </c>
      <c r="V1258" s="7" t="s">
        <v>41</v>
      </c>
      <c r="W1258" s="7"/>
      <c r="X1258" s="7">
        <v>2019</v>
      </c>
      <c r="Y1258" s="7">
        <v>1</v>
      </c>
      <c r="Z1258" s="7" t="s">
        <v>43</v>
      </c>
      <c r="AA1258" s="7" t="s">
        <v>52</v>
      </c>
      <c r="AB1258" s="26">
        <v>43800</v>
      </c>
      <c r="AC1258" s="27"/>
      <c r="AD1258" s="26" t="s">
        <v>45</v>
      </c>
      <c r="AE1258" s="25"/>
    </row>
    <row r="1259" spans="1:31" s="65" customFormat="1" ht="13.15" customHeight="1" x14ac:dyDescent="0.3">
      <c r="A1259" s="7">
        <v>2025</v>
      </c>
      <c r="B1259" s="11">
        <v>12</v>
      </c>
      <c r="C1259" s="7">
        <v>12</v>
      </c>
      <c r="D1259" s="7">
        <v>16</v>
      </c>
      <c r="E1259" s="7">
        <v>1</v>
      </c>
      <c r="F1259" s="64" t="s">
        <v>805</v>
      </c>
      <c r="G1259" s="13">
        <v>4185479</v>
      </c>
      <c r="H1259" s="28" t="s">
        <v>815</v>
      </c>
      <c r="I1259" s="28" t="s">
        <v>816</v>
      </c>
      <c r="J1259" s="28" t="s">
        <v>808</v>
      </c>
      <c r="K1259" s="24"/>
      <c r="L1259" s="13">
        <v>123</v>
      </c>
      <c r="M1259" s="13" t="s">
        <v>297</v>
      </c>
      <c r="N1259" s="28">
        <v>83950</v>
      </c>
      <c r="O1259" s="28">
        <v>83950</v>
      </c>
      <c r="P1259" s="7" t="s">
        <v>1522</v>
      </c>
      <c r="Q1259" s="25"/>
      <c r="R1259" s="28"/>
      <c r="S1259" s="7" t="s">
        <v>1088</v>
      </c>
      <c r="T1259" s="7" t="s">
        <v>1089</v>
      </c>
      <c r="U1259" s="25" t="s">
        <v>40</v>
      </c>
      <c r="V1259" s="7" t="s">
        <v>41</v>
      </c>
      <c r="W1259" s="7"/>
      <c r="X1259" s="7">
        <v>2019</v>
      </c>
      <c r="Y1259" s="7">
        <v>1</v>
      </c>
      <c r="Z1259" s="7" t="s">
        <v>43</v>
      </c>
      <c r="AA1259" s="7" t="s">
        <v>52</v>
      </c>
      <c r="AB1259" s="26">
        <v>43800</v>
      </c>
      <c r="AC1259" s="27"/>
      <c r="AD1259" s="26" t="s">
        <v>45</v>
      </c>
      <c r="AE1259" s="25"/>
    </row>
    <row r="1260" spans="1:31" s="65" customFormat="1" ht="13.15" customHeight="1" x14ac:dyDescent="0.3">
      <c r="A1260" s="7">
        <v>2025</v>
      </c>
      <c r="B1260" s="11">
        <v>12</v>
      </c>
      <c r="C1260" s="7">
        <v>12</v>
      </c>
      <c r="D1260" s="7">
        <v>16</v>
      </c>
      <c r="E1260" s="7">
        <v>1</v>
      </c>
      <c r="F1260" s="64" t="s">
        <v>805</v>
      </c>
      <c r="G1260" s="13">
        <v>3913766</v>
      </c>
      <c r="H1260" s="28" t="s">
        <v>819</v>
      </c>
      <c r="I1260" s="28" t="s">
        <v>820</v>
      </c>
      <c r="J1260" s="28" t="s">
        <v>808</v>
      </c>
      <c r="K1260" s="24">
        <f>O1260+O1261+O1262+O1263+O1264+O1265</f>
        <v>20816532</v>
      </c>
      <c r="L1260" s="13">
        <v>199</v>
      </c>
      <c r="M1260" s="7" t="s">
        <v>805</v>
      </c>
      <c r="N1260" s="28">
        <v>2821606</v>
      </c>
      <c r="O1260" s="28">
        <v>2821606</v>
      </c>
      <c r="P1260" s="13" t="s">
        <v>118</v>
      </c>
      <c r="Q1260" s="25"/>
      <c r="R1260" s="28"/>
      <c r="S1260" s="7" t="s">
        <v>821</v>
      </c>
      <c r="T1260" s="7" t="s">
        <v>822</v>
      </c>
      <c r="U1260" s="25" t="s">
        <v>40</v>
      </c>
      <c r="V1260" s="7" t="s">
        <v>41</v>
      </c>
      <c r="W1260" s="7"/>
      <c r="X1260" s="7">
        <v>2023</v>
      </c>
      <c r="Y1260" s="7">
        <v>8</v>
      </c>
      <c r="Z1260" s="7" t="s">
        <v>43</v>
      </c>
      <c r="AA1260" s="7" t="s">
        <v>52</v>
      </c>
      <c r="AB1260" s="26">
        <v>45163</v>
      </c>
      <c r="AC1260" s="27"/>
      <c r="AD1260" s="26" t="s">
        <v>45</v>
      </c>
      <c r="AE1260" s="25"/>
    </row>
    <row r="1261" spans="1:31" s="65" customFormat="1" ht="13.15" customHeight="1" x14ac:dyDescent="0.3">
      <c r="A1261" s="7">
        <v>2025</v>
      </c>
      <c r="B1261" s="11">
        <v>12</v>
      </c>
      <c r="C1261" s="7">
        <v>12</v>
      </c>
      <c r="D1261" s="7">
        <v>16</v>
      </c>
      <c r="E1261" s="7">
        <v>1</v>
      </c>
      <c r="F1261" s="64" t="s">
        <v>805</v>
      </c>
      <c r="G1261" s="13">
        <v>3913766</v>
      </c>
      <c r="H1261" s="28" t="s">
        <v>819</v>
      </c>
      <c r="I1261" s="28" t="s">
        <v>820</v>
      </c>
      <c r="J1261" s="28" t="s">
        <v>808</v>
      </c>
      <c r="K1261" s="24"/>
      <c r="L1261" s="13">
        <v>133</v>
      </c>
      <c r="M1261" s="7" t="s">
        <v>805</v>
      </c>
      <c r="N1261" s="28">
        <v>4358460</v>
      </c>
      <c r="O1261" s="28">
        <v>4358460</v>
      </c>
      <c r="P1261" s="25" t="s">
        <v>53</v>
      </c>
      <c r="Q1261" s="25"/>
      <c r="R1261" s="28"/>
      <c r="S1261" s="7" t="s">
        <v>821</v>
      </c>
      <c r="T1261" s="7" t="s">
        <v>822</v>
      </c>
      <c r="U1261" s="25" t="s">
        <v>40</v>
      </c>
      <c r="V1261" s="7" t="s">
        <v>41</v>
      </c>
      <c r="W1261" s="7"/>
      <c r="X1261" s="7">
        <v>2023</v>
      </c>
      <c r="Y1261" s="7">
        <v>8</v>
      </c>
      <c r="Z1261" s="7" t="s">
        <v>43</v>
      </c>
      <c r="AA1261" s="7" t="s">
        <v>52</v>
      </c>
      <c r="AB1261" s="26">
        <v>45163</v>
      </c>
      <c r="AC1261" s="27"/>
      <c r="AD1261" s="26" t="s">
        <v>45</v>
      </c>
      <c r="AE1261" s="25"/>
    </row>
    <row r="1262" spans="1:31" s="65" customFormat="1" ht="13.15" customHeight="1" x14ac:dyDescent="0.3">
      <c r="A1262" s="7">
        <v>2025</v>
      </c>
      <c r="B1262" s="11">
        <v>12</v>
      </c>
      <c r="C1262" s="7">
        <v>12</v>
      </c>
      <c r="D1262" s="7">
        <v>16</v>
      </c>
      <c r="E1262" s="7">
        <v>1</v>
      </c>
      <c r="F1262" s="64" t="s">
        <v>805</v>
      </c>
      <c r="G1262" s="13">
        <v>3913766</v>
      </c>
      <c r="H1262" s="28" t="s">
        <v>819</v>
      </c>
      <c r="I1262" s="28" t="s">
        <v>820</v>
      </c>
      <c r="J1262" s="28" t="s">
        <v>808</v>
      </c>
      <c r="K1262" s="24"/>
      <c r="L1262" s="13">
        <v>113</v>
      </c>
      <c r="M1262" s="13" t="s">
        <v>1223</v>
      </c>
      <c r="N1262" s="28">
        <v>3228200</v>
      </c>
      <c r="O1262" s="28">
        <v>3228200</v>
      </c>
      <c r="P1262" s="25" t="s">
        <v>1180</v>
      </c>
      <c r="Q1262" s="25"/>
      <c r="R1262" s="28"/>
      <c r="S1262" s="7" t="s">
        <v>821</v>
      </c>
      <c r="T1262" s="7" t="s">
        <v>822</v>
      </c>
      <c r="U1262" s="25" t="s">
        <v>40</v>
      </c>
      <c r="V1262" s="7" t="s">
        <v>41</v>
      </c>
      <c r="W1262" s="7"/>
      <c r="X1262" s="7">
        <v>2023</v>
      </c>
      <c r="Y1262" s="7">
        <v>8</v>
      </c>
      <c r="Z1262" s="7" t="s">
        <v>43</v>
      </c>
      <c r="AA1262" s="7" t="s">
        <v>52</v>
      </c>
      <c r="AB1262" s="26">
        <v>45163</v>
      </c>
      <c r="AC1262" s="27"/>
      <c r="AD1262" s="26" t="s">
        <v>45</v>
      </c>
      <c r="AE1262" s="25"/>
    </row>
    <row r="1263" spans="1:31" s="65" customFormat="1" ht="13.15" customHeight="1" x14ac:dyDescent="0.3">
      <c r="A1263" s="7">
        <v>2025</v>
      </c>
      <c r="B1263" s="11">
        <v>12</v>
      </c>
      <c r="C1263" s="7">
        <v>12</v>
      </c>
      <c r="D1263" s="7">
        <v>16</v>
      </c>
      <c r="E1263" s="7">
        <v>1</v>
      </c>
      <c r="F1263" s="64" t="s">
        <v>805</v>
      </c>
      <c r="G1263" s="13">
        <v>3913766</v>
      </c>
      <c r="H1263" s="28" t="s">
        <v>819</v>
      </c>
      <c r="I1263" s="28" t="s">
        <v>820</v>
      </c>
      <c r="J1263" s="28" t="s">
        <v>808</v>
      </c>
      <c r="K1263" s="24"/>
      <c r="L1263" s="13">
        <v>199</v>
      </c>
      <c r="M1263" s="13" t="s">
        <v>805</v>
      </c>
      <c r="N1263" s="28">
        <v>2821606</v>
      </c>
      <c r="O1263" s="28">
        <v>2821606</v>
      </c>
      <c r="P1263" s="25" t="s">
        <v>1508</v>
      </c>
      <c r="Q1263" s="25"/>
      <c r="R1263" s="28"/>
      <c r="S1263" s="7" t="s">
        <v>821</v>
      </c>
      <c r="T1263" s="7" t="s">
        <v>822</v>
      </c>
      <c r="U1263" s="25" t="s">
        <v>40</v>
      </c>
      <c r="V1263" s="7" t="s">
        <v>41</v>
      </c>
      <c r="W1263" s="7"/>
      <c r="X1263" s="7">
        <v>2023</v>
      </c>
      <c r="Y1263" s="7">
        <v>8</v>
      </c>
      <c r="Z1263" s="7" t="s">
        <v>43</v>
      </c>
      <c r="AA1263" s="7" t="s">
        <v>52</v>
      </c>
      <c r="AB1263" s="26">
        <v>45163</v>
      </c>
      <c r="AC1263" s="27"/>
      <c r="AD1263" s="26" t="s">
        <v>45</v>
      </c>
      <c r="AE1263" s="25"/>
    </row>
    <row r="1264" spans="1:31" s="65" customFormat="1" ht="13.15" customHeight="1" x14ac:dyDescent="0.3">
      <c r="A1264" s="7">
        <v>2025</v>
      </c>
      <c r="B1264" s="11">
        <v>12</v>
      </c>
      <c r="C1264" s="7">
        <v>12</v>
      </c>
      <c r="D1264" s="7">
        <v>16</v>
      </c>
      <c r="E1264" s="7">
        <v>1</v>
      </c>
      <c r="F1264" s="64" t="s">
        <v>805</v>
      </c>
      <c r="G1264" s="13">
        <v>3913766</v>
      </c>
      <c r="H1264" s="28" t="s">
        <v>819</v>
      </c>
      <c r="I1264" s="28" t="s">
        <v>820</v>
      </c>
      <c r="J1264" s="28" t="s">
        <v>808</v>
      </c>
      <c r="K1264" s="24"/>
      <c r="L1264" s="13">
        <v>133</v>
      </c>
      <c r="M1264" s="13" t="s">
        <v>805</v>
      </c>
      <c r="N1264" s="28">
        <v>4358460</v>
      </c>
      <c r="O1264" s="28">
        <v>4358460</v>
      </c>
      <c r="P1264" s="25" t="s">
        <v>1506</v>
      </c>
      <c r="Q1264" s="25"/>
      <c r="R1264" s="28"/>
      <c r="S1264" s="7" t="s">
        <v>821</v>
      </c>
      <c r="T1264" s="7" t="s">
        <v>822</v>
      </c>
      <c r="U1264" s="25" t="s">
        <v>40</v>
      </c>
      <c r="V1264" s="7" t="s">
        <v>41</v>
      </c>
      <c r="W1264" s="7"/>
      <c r="X1264" s="7">
        <v>2023</v>
      </c>
      <c r="Y1264" s="7">
        <v>8</v>
      </c>
      <c r="Z1264" s="7" t="s">
        <v>43</v>
      </c>
      <c r="AA1264" s="7" t="s">
        <v>52</v>
      </c>
      <c r="AB1264" s="26">
        <v>45163</v>
      </c>
      <c r="AC1264" s="27"/>
      <c r="AD1264" s="26" t="s">
        <v>45</v>
      </c>
      <c r="AE1264" s="25"/>
    </row>
    <row r="1265" spans="1:31" s="65" customFormat="1" ht="13.15" customHeight="1" x14ac:dyDescent="0.3">
      <c r="A1265" s="7">
        <v>2025</v>
      </c>
      <c r="B1265" s="11">
        <v>12</v>
      </c>
      <c r="C1265" s="7">
        <v>12</v>
      </c>
      <c r="D1265" s="7">
        <v>16</v>
      </c>
      <c r="E1265" s="7">
        <v>1</v>
      </c>
      <c r="F1265" s="64" t="s">
        <v>805</v>
      </c>
      <c r="G1265" s="13">
        <v>3913766</v>
      </c>
      <c r="H1265" s="28" t="s">
        <v>819</v>
      </c>
      <c r="I1265" s="28" t="s">
        <v>820</v>
      </c>
      <c r="J1265" s="28" t="s">
        <v>808</v>
      </c>
      <c r="K1265" s="24"/>
      <c r="L1265" s="13">
        <v>114</v>
      </c>
      <c r="M1265" s="13" t="s">
        <v>805</v>
      </c>
      <c r="N1265" s="28">
        <v>3228200</v>
      </c>
      <c r="O1265" s="28">
        <v>3228200</v>
      </c>
      <c r="P1265" s="25" t="s">
        <v>1537</v>
      </c>
      <c r="Q1265" s="25"/>
      <c r="R1265" s="28"/>
      <c r="S1265" s="7" t="s">
        <v>821</v>
      </c>
      <c r="T1265" s="7" t="s">
        <v>822</v>
      </c>
      <c r="U1265" s="25" t="s">
        <v>40</v>
      </c>
      <c r="V1265" s="7" t="s">
        <v>41</v>
      </c>
      <c r="W1265" s="7"/>
      <c r="X1265" s="7">
        <v>2023</v>
      </c>
      <c r="Y1265" s="7">
        <v>8</v>
      </c>
      <c r="Z1265" s="7" t="s">
        <v>43</v>
      </c>
      <c r="AA1265" s="7" t="s">
        <v>52</v>
      </c>
      <c r="AB1265" s="26">
        <v>45163</v>
      </c>
      <c r="AC1265" s="27"/>
      <c r="AD1265" s="26" t="s">
        <v>45</v>
      </c>
      <c r="AE1265" s="25"/>
    </row>
    <row r="1266" spans="1:31" s="65" customFormat="1" ht="13.15" customHeight="1" x14ac:dyDescent="0.3">
      <c r="A1266" s="7">
        <v>2025</v>
      </c>
      <c r="B1266" s="11">
        <v>12</v>
      </c>
      <c r="C1266" s="7">
        <v>12</v>
      </c>
      <c r="D1266" s="7">
        <v>16</v>
      </c>
      <c r="E1266" s="7">
        <v>1</v>
      </c>
      <c r="F1266" s="64" t="s">
        <v>805</v>
      </c>
      <c r="G1266" s="13">
        <v>4319333</v>
      </c>
      <c r="H1266" s="28" t="s">
        <v>823</v>
      </c>
      <c r="I1266" s="28" t="s">
        <v>824</v>
      </c>
      <c r="J1266" s="28" t="s">
        <v>808</v>
      </c>
      <c r="K1266" s="24">
        <f>O1266+O1267+O1268+O1269+O1270+O1271+O1272+O1273</f>
        <v>12290208</v>
      </c>
      <c r="L1266" s="7">
        <v>133</v>
      </c>
      <c r="M1266" s="13" t="s">
        <v>356</v>
      </c>
      <c r="N1266" s="28">
        <v>2190000</v>
      </c>
      <c r="O1266" s="28">
        <v>2190000</v>
      </c>
      <c r="P1266" s="25" t="s">
        <v>53</v>
      </c>
      <c r="Q1266" s="28"/>
      <c r="R1266" s="28"/>
      <c r="S1266" s="24" t="s">
        <v>825</v>
      </c>
      <c r="T1266" s="7" t="s">
        <v>826</v>
      </c>
      <c r="U1266" s="7" t="s">
        <v>40</v>
      </c>
      <c r="V1266" s="7" t="s">
        <v>41</v>
      </c>
      <c r="W1266" s="28"/>
      <c r="X1266" s="7">
        <v>2019</v>
      </c>
      <c r="Y1266" s="28">
        <v>1</v>
      </c>
      <c r="Z1266" s="7" t="s">
        <v>43</v>
      </c>
      <c r="AA1266" s="7" t="s">
        <v>52</v>
      </c>
      <c r="AB1266" s="26">
        <v>43467</v>
      </c>
      <c r="AC1266" s="7"/>
      <c r="AD1266" s="26" t="s">
        <v>45</v>
      </c>
      <c r="AE1266" s="28"/>
    </row>
    <row r="1267" spans="1:31" s="65" customFormat="1" ht="13.15" customHeight="1" x14ac:dyDescent="0.3">
      <c r="A1267" s="7">
        <v>2025</v>
      </c>
      <c r="B1267" s="11">
        <v>12</v>
      </c>
      <c r="C1267" s="7">
        <v>12</v>
      </c>
      <c r="D1267" s="7">
        <v>16</v>
      </c>
      <c r="E1267" s="7">
        <v>1</v>
      </c>
      <c r="F1267" s="64" t="s">
        <v>805</v>
      </c>
      <c r="G1267" s="13">
        <v>4319333</v>
      </c>
      <c r="H1267" s="28" t="s">
        <v>823</v>
      </c>
      <c r="I1267" s="28" t="s">
        <v>824</v>
      </c>
      <c r="J1267" s="28" t="s">
        <v>808</v>
      </c>
      <c r="K1267" s="24"/>
      <c r="L1267" s="7">
        <v>199</v>
      </c>
      <c r="M1267" s="13" t="s">
        <v>356</v>
      </c>
      <c r="N1267" s="28">
        <v>3400000</v>
      </c>
      <c r="O1267" s="28">
        <v>3400000</v>
      </c>
      <c r="P1267" s="24" t="s">
        <v>171</v>
      </c>
      <c r="Q1267" s="28"/>
      <c r="R1267" s="28"/>
      <c r="S1267" s="24" t="s">
        <v>825</v>
      </c>
      <c r="T1267" s="7" t="s">
        <v>826</v>
      </c>
      <c r="U1267" s="7" t="s">
        <v>40</v>
      </c>
      <c r="V1267" s="7" t="s">
        <v>41</v>
      </c>
      <c r="W1267" s="28"/>
      <c r="X1267" s="7">
        <v>2019</v>
      </c>
      <c r="Y1267" s="28">
        <v>1</v>
      </c>
      <c r="Z1267" s="7" t="s">
        <v>43</v>
      </c>
      <c r="AA1267" s="7" t="s">
        <v>52</v>
      </c>
      <c r="AB1267" s="26">
        <v>43467</v>
      </c>
      <c r="AC1267" s="7"/>
      <c r="AD1267" s="26" t="s">
        <v>45</v>
      </c>
      <c r="AE1267" s="28"/>
    </row>
    <row r="1268" spans="1:31" s="65" customFormat="1" ht="13.15" customHeight="1" x14ac:dyDescent="0.3">
      <c r="A1268" s="7">
        <v>2025</v>
      </c>
      <c r="B1268" s="11">
        <v>12</v>
      </c>
      <c r="C1268" s="7">
        <v>12</v>
      </c>
      <c r="D1268" s="7">
        <v>16</v>
      </c>
      <c r="E1268" s="7">
        <v>1</v>
      </c>
      <c r="F1268" s="64" t="s">
        <v>805</v>
      </c>
      <c r="G1268" s="13">
        <v>4319333</v>
      </c>
      <c r="H1268" s="28" t="s">
        <v>823</v>
      </c>
      <c r="I1268" s="28" t="s">
        <v>824</v>
      </c>
      <c r="J1268" s="28" t="s">
        <v>808</v>
      </c>
      <c r="K1268" s="24"/>
      <c r="L1268" s="7">
        <v>133</v>
      </c>
      <c r="M1268" s="13" t="s">
        <v>356</v>
      </c>
      <c r="N1268" s="28">
        <v>2190000</v>
      </c>
      <c r="O1268" s="28">
        <v>2190000</v>
      </c>
      <c r="P1268" s="47" t="s">
        <v>1506</v>
      </c>
      <c r="Q1268" s="28"/>
      <c r="R1268" s="28"/>
      <c r="S1268" s="24" t="s">
        <v>825</v>
      </c>
      <c r="T1268" s="7" t="s">
        <v>826</v>
      </c>
      <c r="U1268" s="7" t="s">
        <v>40</v>
      </c>
      <c r="V1268" s="7" t="s">
        <v>41</v>
      </c>
      <c r="W1268" s="28"/>
      <c r="X1268" s="7">
        <v>2019</v>
      </c>
      <c r="Y1268" s="28">
        <v>1</v>
      </c>
      <c r="Z1268" s="7" t="s">
        <v>43</v>
      </c>
      <c r="AA1268" s="7" t="s">
        <v>52</v>
      </c>
      <c r="AB1268" s="26">
        <v>43467</v>
      </c>
      <c r="AC1268" s="7"/>
      <c r="AD1268" s="26" t="s">
        <v>45</v>
      </c>
      <c r="AE1268" s="28"/>
    </row>
    <row r="1269" spans="1:31" s="65" customFormat="1" ht="13.15" customHeight="1" x14ac:dyDescent="0.3">
      <c r="A1269" s="7">
        <v>2025</v>
      </c>
      <c r="B1269" s="11">
        <v>12</v>
      </c>
      <c r="C1269" s="7">
        <v>12</v>
      </c>
      <c r="D1269" s="7">
        <v>16</v>
      </c>
      <c r="E1269" s="7">
        <v>1</v>
      </c>
      <c r="F1269" s="64" t="s">
        <v>805</v>
      </c>
      <c r="G1269" s="13">
        <v>4319333</v>
      </c>
      <c r="H1269" s="28" t="s">
        <v>823</v>
      </c>
      <c r="I1269" s="28" t="s">
        <v>824</v>
      </c>
      <c r="J1269" s="28" t="s">
        <v>808</v>
      </c>
      <c r="K1269" s="24"/>
      <c r="L1269" s="7">
        <v>199</v>
      </c>
      <c r="M1269" s="13" t="s">
        <v>356</v>
      </c>
      <c r="N1269" s="28">
        <v>3400000</v>
      </c>
      <c r="O1269" s="28">
        <v>3400000</v>
      </c>
      <c r="P1269" s="47" t="s">
        <v>1508</v>
      </c>
      <c r="Q1269" s="28"/>
      <c r="R1269" s="28"/>
      <c r="S1269" s="24" t="s">
        <v>825</v>
      </c>
      <c r="T1269" s="7" t="s">
        <v>826</v>
      </c>
      <c r="U1269" s="7" t="s">
        <v>40</v>
      </c>
      <c r="V1269" s="7" t="s">
        <v>41</v>
      </c>
      <c r="W1269" s="28"/>
      <c r="X1269" s="7">
        <v>2019</v>
      </c>
      <c r="Y1269" s="28">
        <v>1</v>
      </c>
      <c r="Z1269" s="7" t="s">
        <v>43</v>
      </c>
      <c r="AA1269" s="7" t="s">
        <v>52</v>
      </c>
      <c r="AB1269" s="26">
        <v>43467</v>
      </c>
      <c r="AC1269" s="7"/>
      <c r="AD1269" s="26" t="s">
        <v>45</v>
      </c>
      <c r="AE1269" s="28"/>
    </row>
    <row r="1270" spans="1:31" s="65" customFormat="1" ht="13.15" customHeight="1" x14ac:dyDescent="0.3">
      <c r="A1270" s="7">
        <v>2025</v>
      </c>
      <c r="B1270" s="11">
        <v>12</v>
      </c>
      <c r="C1270" s="7">
        <v>12</v>
      </c>
      <c r="D1270" s="7">
        <v>16</v>
      </c>
      <c r="E1270" s="7">
        <v>1</v>
      </c>
      <c r="F1270" s="64" t="s">
        <v>805</v>
      </c>
      <c r="G1270" s="13">
        <v>4319333</v>
      </c>
      <c r="H1270" s="28" t="s">
        <v>823</v>
      </c>
      <c r="I1270" s="28" t="s">
        <v>824</v>
      </c>
      <c r="J1270" s="28" t="s">
        <v>808</v>
      </c>
      <c r="K1270" s="24"/>
      <c r="L1270" s="7">
        <v>123</v>
      </c>
      <c r="M1270" s="13" t="s">
        <v>356</v>
      </c>
      <c r="N1270" s="28">
        <v>350400</v>
      </c>
      <c r="O1270" s="28">
        <v>350400</v>
      </c>
      <c r="P1270" s="47" t="s">
        <v>1486</v>
      </c>
      <c r="Q1270" s="28"/>
      <c r="R1270" s="28"/>
      <c r="S1270" s="24" t="s">
        <v>825</v>
      </c>
      <c r="T1270" s="7" t="s">
        <v>826</v>
      </c>
      <c r="U1270" s="7" t="s">
        <v>40</v>
      </c>
      <c r="V1270" s="7" t="s">
        <v>41</v>
      </c>
      <c r="W1270" s="28"/>
      <c r="X1270" s="7">
        <v>2019</v>
      </c>
      <c r="Y1270" s="28">
        <v>1</v>
      </c>
      <c r="Z1270" s="7" t="s">
        <v>43</v>
      </c>
      <c r="AA1270" s="7" t="s">
        <v>52</v>
      </c>
      <c r="AB1270" s="26">
        <v>43467</v>
      </c>
      <c r="AC1270" s="7"/>
      <c r="AD1270" s="26" t="s">
        <v>45</v>
      </c>
      <c r="AE1270" s="28"/>
    </row>
    <row r="1271" spans="1:31" s="65" customFormat="1" ht="13.15" customHeight="1" x14ac:dyDescent="0.3">
      <c r="A1271" s="7">
        <v>2025</v>
      </c>
      <c r="B1271" s="11">
        <v>12</v>
      </c>
      <c r="C1271" s="7">
        <v>12</v>
      </c>
      <c r="D1271" s="7">
        <v>16</v>
      </c>
      <c r="E1271" s="7">
        <v>1</v>
      </c>
      <c r="F1271" s="64" t="s">
        <v>805</v>
      </c>
      <c r="G1271" s="13">
        <v>4319333</v>
      </c>
      <c r="H1271" s="28" t="s">
        <v>823</v>
      </c>
      <c r="I1271" s="28" t="s">
        <v>824</v>
      </c>
      <c r="J1271" s="28" t="s">
        <v>808</v>
      </c>
      <c r="K1271" s="24"/>
      <c r="L1271" s="7">
        <v>125</v>
      </c>
      <c r="M1271" s="13" t="s">
        <v>356</v>
      </c>
      <c r="N1271" s="28">
        <v>620500</v>
      </c>
      <c r="O1271" s="28">
        <v>620500</v>
      </c>
      <c r="P1271" s="24" t="s">
        <v>1487</v>
      </c>
      <c r="Q1271" s="28"/>
      <c r="R1271" s="28"/>
      <c r="S1271" s="24" t="s">
        <v>825</v>
      </c>
      <c r="T1271" s="7" t="s">
        <v>826</v>
      </c>
      <c r="U1271" s="7" t="s">
        <v>40</v>
      </c>
      <c r="V1271" s="7" t="s">
        <v>41</v>
      </c>
      <c r="W1271" s="28"/>
      <c r="X1271" s="7">
        <v>2019</v>
      </c>
      <c r="Y1271" s="28">
        <v>1</v>
      </c>
      <c r="Z1271" s="7" t="s">
        <v>43</v>
      </c>
      <c r="AA1271" s="7" t="s">
        <v>52</v>
      </c>
      <c r="AB1271" s="26">
        <v>43467</v>
      </c>
      <c r="AC1271" s="7"/>
      <c r="AD1271" s="26" t="s">
        <v>45</v>
      </c>
      <c r="AE1271" s="28"/>
    </row>
    <row r="1272" spans="1:31" s="65" customFormat="1" ht="13.15" customHeight="1" x14ac:dyDescent="0.3">
      <c r="A1272" s="7">
        <v>2025</v>
      </c>
      <c r="B1272" s="11">
        <v>12</v>
      </c>
      <c r="C1272" s="7">
        <v>12</v>
      </c>
      <c r="D1272" s="7">
        <v>16</v>
      </c>
      <c r="E1272" s="7">
        <v>1</v>
      </c>
      <c r="F1272" s="64" t="s">
        <v>805</v>
      </c>
      <c r="G1272" s="13">
        <v>4319333</v>
      </c>
      <c r="H1272" s="28" t="s">
        <v>823</v>
      </c>
      <c r="I1272" s="28" t="s">
        <v>824</v>
      </c>
      <c r="J1272" s="28" t="s">
        <v>808</v>
      </c>
      <c r="K1272" s="24"/>
      <c r="L1272" s="7">
        <v>123</v>
      </c>
      <c r="M1272" s="13" t="s">
        <v>356</v>
      </c>
      <c r="N1272" s="28">
        <v>87600</v>
      </c>
      <c r="O1272" s="28">
        <v>87600</v>
      </c>
      <c r="P1272" s="47" t="s">
        <v>1579</v>
      </c>
      <c r="Q1272" s="28"/>
      <c r="R1272" s="28"/>
      <c r="S1272" s="24" t="s">
        <v>825</v>
      </c>
      <c r="T1272" s="7" t="s">
        <v>826</v>
      </c>
      <c r="U1272" s="7" t="s">
        <v>40</v>
      </c>
      <c r="V1272" s="7" t="s">
        <v>41</v>
      </c>
      <c r="W1272" s="28"/>
      <c r="X1272" s="7">
        <v>2019</v>
      </c>
      <c r="Y1272" s="28">
        <v>1</v>
      </c>
      <c r="Z1272" s="7" t="s">
        <v>43</v>
      </c>
      <c r="AA1272" s="7" t="s">
        <v>52</v>
      </c>
      <c r="AB1272" s="26">
        <v>43467</v>
      </c>
      <c r="AC1272" s="7"/>
      <c r="AD1272" s="26" t="s">
        <v>45</v>
      </c>
      <c r="AE1272" s="28"/>
    </row>
    <row r="1273" spans="1:31" s="65" customFormat="1" ht="13.15" customHeight="1" x14ac:dyDescent="0.3">
      <c r="A1273" s="7">
        <v>2025</v>
      </c>
      <c r="B1273" s="11">
        <v>12</v>
      </c>
      <c r="C1273" s="7">
        <v>12</v>
      </c>
      <c r="D1273" s="7">
        <v>16</v>
      </c>
      <c r="E1273" s="7">
        <v>1</v>
      </c>
      <c r="F1273" s="64" t="s">
        <v>805</v>
      </c>
      <c r="G1273" s="13">
        <v>4319333</v>
      </c>
      <c r="H1273" s="28" t="s">
        <v>823</v>
      </c>
      <c r="I1273" s="28" t="s">
        <v>824</v>
      </c>
      <c r="J1273" s="28" t="s">
        <v>808</v>
      </c>
      <c r="K1273" s="24"/>
      <c r="L1273" s="7">
        <v>125</v>
      </c>
      <c r="M1273" s="13" t="s">
        <v>356</v>
      </c>
      <c r="N1273" s="28">
        <v>51708</v>
      </c>
      <c r="O1273" s="28">
        <v>51708</v>
      </c>
      <c r="P1273" s="47" t="s">
        <v>1580</v>
      </c>
      <c r="Q1273" s="28"/>
      <c r="R1273" s="28"/>
      <c r="S1273" s="24" t="s">
        <v>825</v>
      </c>
      <c r="T1273" s="7" t="s">
        <v>826</v>
      </c>
      <c r="U1273" s="7" t="s">
        <v>40</v>
      </c>
      <c r="V1273" s="7" t="s">
        <v>41</v>
      </c>
      <c r="W1273" s="28"/>
      <c r="X1273" s="7">
        <v>2019</v>
      </c>
      <c r="Y1273" s="28">
        <v>1</v>
      </c>
      <c r="Z1273" s="7" t="s">
        <v>43</v>
      </c>
      <c r="AA1273" s="7" t="s">
        <v>52</v>
      </c>
      <c r="AB1273" s="26">
        <v>43467</v>
      </c>
      <c r="AC1273" s="7"/>
      <c r="AD1273" s="26" t="s">
        <v>45</v>
      </c>
      <c r="AE1273" s="28"/>
    </row>
    <row r="1274" spans="1:31" s="65" customFormat="1" ht="13.15" customHeight="1" x14ac:dyDescent="0.3">
      <c r="A1274" s="7">
        <v>2025</v>
      </c>
      <c r="B1274" s="11">
        <v>12</v>
      </c>
      <c r="C1274" s="7">
        <v>12</v>
      </c>
      <c r="D1274" s="7">
        <v>16</v>
      </c>
      <c r="E1274" s="7">
        <v>1</v>
      </c>
      <c r="F1274" s="64" t="s">
        <v>805</v>
      </c>
      <c r="G1274" s="13">
        <v>4177983</v>
      </c>
      <c r="H1274" s="28" t="s">
        <v>827</v>
      </c>
      <c r="I1274" s="28" t="s">
        <v>828</v>
      </c>
      <c r="J1274" s="28" t="s">
        <v>808</v>
      </c>
      <c r="K1274" s="24">
        <f>O1274+O1275+O1276+O1277+O1278+O1279+O1280+O1281+O1282+O1283+O1284+O1285</f>
        <v>15832150</v>
      </c>
      <c r="L1274" s="13">
        <v>133</v>
      </c>
      <c r="M1274" s="13" t="s">
        <v>416</v>
      </c>
      <c r="N1274" s="28">
        <v>2190000</v>
      </c>
      <c r="O1274" s="28">
        <v>2190000</v>
      </c>
      <c r="P1274" s="25" t="s">
        <v>53</v>
      </c>
      <c r="Q1274" s="28"/>
      <c r="R1274" s="28"/>
      <c r="S1274" s="7" t="s">
        <v>829</v>
      </c>
      <c r="T1274" s="25" t="s">
        <v>1418</v>
      </c>
      <c r="U1274" s="7" t="s">
        <v>40</v>
      </c>
      <c r="V1274" s="7" t="s">
        <v>41</v>
      </c>
      <c r="W1274" s="28"/>
      <c r="X1274" s="7">
        <v>2023</v>
      </c>
      <c r="Y1274" s="28">
        <v>1</v>
      </c>
      <c r="Z1274" s="7" t="s">
        <v>687</v>
      </c>
      <c r="AA1274" s="7" t="s">
        <v>52</v>
      </c>
      <c r="AB1274" s="26">
        <v>45156</v>
      </c>
      <c r="AC1274" s="7"/>
      <c r="AD1274" s="26" t="s">
        <v>45</v>
      </c>
      <c r="AE1274" s="28"/>
    </row>
    <row r="1275" spans="1:31" s="65" customFormat="1" ht="13.15" customHeight="1" x14ac:dyDescent="0.3">
      <c r="A1275" s="7">
        <v>2025</v>
      </c>
      <c r="B1275" s="11">
        <v>12</v>
      </c>
      <c r="C1275" s="7">
        <v>12</v>
      </c>
      <c r="D1275" s="7">
        <v>16</v>
      </c>
      <c r="E1275" s="7">
        <v>1</v>
      </c>
      <c r="F1275" s="64" t="s">
        <v>805</v>
      </c>
      <c r="G1275" s="13">
        <v>4177983</v>
      </c>
      <c r="H1275" s="28" t="s">
        <v>827</v>
      </c>
      <c r="I1275" s="28" t="s">
        <v>828</v>
      </c>
      <c r="J1275" s="28" t="s">
        <v>808</v>
      </c>
      <c r="K1275" s="24"/>
      <c r="L1275" s="13">
        <v>199</v>
      </c>
      <c r="M1275" s="13" t="s">
        <v>416</v>
      </c>
      <c r="N1275" s="28">
        <v>4100000</v>
      </c>
      <c r="O1275" s="28">
        <v>4100000</v>
      </c>
      <c r="P1275" s="7" t="s">
        <v>118</v>
      </c>
      <c r="Q1275" s="28"/>
      <c r="R1275" s="28"/>
      <c r="S1275" s="7" t="s">
        <v>829</v>
      </c>
      <c r="T1275" s="25" t="s">
        <v>1418</v>
      </c>
      <c r="U1275" s="7" t="s">
        <v>40</v>
      </c>
      <c r="V1275" s="7" t="s">
        <v>41</v>
      </c>
      <c r="W1275" s="28"/>
      <c r="X1275" s="7">
        <v>2023</v>
      </c>
      <c r="Y1275" s="28">
        <v>1</v>
      </c>
      <c r="Z1275" s="7" t="s">
        <v>687</v>
      </c>
      <c r="AA1275" s="7" t="s">
        <v>52</v>
      </c>
      <c r="AB1275" s="26">
        <v>45156</v>
      </c>
      <c r="AC1275" s="7"/>
      <c r="AD1275" s="26" t="s">
        <v>45</v>
      </c>
      <c r="AE1275" s="28"/>
    </row>
    <row r="1276" spans="1:31" s="65" customFormat="1" ht="13.15" customHeight="1" x14ac:dyDescent="0.3">
      <c r="A1276" s="7">
        <v>2025</v>
      </c>
      <c r="B1276" s="11">
        <v>12</v>
      </c>
      <c r="C1276" s="7">
        <v>12</v>
      </c>
      <c r="D1276" s="7">
        <v>16</v>
      </c>
      <c r="E1276" s="7">
        <v>1</v>
      </c>
      <c r="F1276" s="64" t="s">
        <v>805</v>
      </c>
      <c r="G1276" s="13">
        <v>4177983</v>
      </c>
      <c r="H1276" s="28" t="s">
        <v>827</v>
      </c>
      <c r="I1276" s="28" t="s">
        <v>828</v>
      </c>
      <c r="J1276" s="28" t="s">
        <v>808</v>
      </c>
      <c r="K1276" s="24"/>
      <c r="L1276" s="13">
        <v>133</v>
      </c>
      <c r="M1276" s="13" t="s">
        <v>416</v>
      </c>
      <c r="N1276" s="28">
        <v>2190000</v>
      </c>
      <c r="O1276" s="28">
        <v>2190000</v>
      </c>
      <c r="P1276" s="47" t="s">
        <v>1506</v>
      </c>
      <c r="Q1276" s="28"/>
      <c r="R1276" s="28"/>
      <c r="S1276" s="7" t="s">
        <v>829</v>
      </c>
      <c r="T1276" s="25" t="s">
        <v>1418</v>
      </c>
      <c r="U1276" s="7" t="s">
        <v>40</v>
      </c>
      <c r="V1276" s="7" t="s">
        <v>41</v>
      </c>
      <c r="W1276" s="28"/>
      <c r="X1276" s="7">
        <v>2023</v>
      </c>
      <c r="Y1276" s="28">
        <v>1</v>
      </c>
      <c r="Z1276" s="7" t="s">
        <v>687</v>
      </c>
      <c r="AA1276" s="7" t="s">
        <v>52</v>
      </c>
      <c r="AB1276" s="26">
        <v>45156</v>
      </c>
      <c r="AC1276" s="7"/>
      <c r="AD1276" s="26" t="s">
        <v>45</v>
      </c>
      <c r="AE1276" s="28"/>
    </row>
    <row r="1277" spans="1:31" s="65" customFormat="1" ht="13.15" customHeight="1" x14ac:dyDescent="0.3">
      <c r="A1277" s="7">
        <v>2025</v>
      </c>
      <c r="B1277" s="11">
        <v>12</v>
      </c>
      <c r="C1277" s="7">
        <v>12</v>
      </c>
      <c r="D1277" s="7">
        <v>16</v>
      </c>
      <c r="E1277" s="7">
        <v>1</v>
      </c>
      <c r="F1277" s="64" t="s">
        <v>805</v>
      </c>
      <c r="G1277" s="13">
        <v>4177983</v>
      </c>
      <c r="H1277" s="28" t="s">
        <v>827</v>
      </c>
      <c r="I1277" s="28" t="s">
        <v>828</v>
      </c>
      <c r="J1277" s="28" t="s">
        <v>808</v>
      </c>
      <c r="K1277" s="24"/>
      <c r="L1277" s="13">
        <v>199</v>
      </c>
      <c r="M1277" s="13" t="s">
        <v>416</v>
      </c>
      <c r="N1277" s="28">
        <v>4100000</v>
      </c>
      <c r="O1277" s="28">
        <v>4100000</v>
      </c>
      <c r="P1277" s="47" t="s">
        <v>1508</v>
      </c>
      <c r="Q1277" s="28"/>
      <c r="R1277" s="28"/>
      <c r="S1277" s="7" t="s">
        <v>829</v>
      </c>
      <c r="T1277" s="25" t="s">
        <v>1418</v>
      </c>
      <c r="U1277" s="7" t="s">
        <v>40</v>
      </c>
      <c r="V1277" s="7" t="s">
        <v>41</v>
      </c>
      <c r="W1277" s="28"/>
      <c r="X1277" s="7">
        <v>2023</v>
      </c>
      <c r="Y1277" s="28">
        <v>1</v>
      </c>
      <c r="Z1277" s="7" t="s">
        <v>687</v>
      </c>
      <c r="AA1277" s="7" t="s">
        <v>52</v>
      </c>
      <c r="AB1277" s="26">
        <v>45156</v>
      </c>
      <c r="AC1277" s="7"/>
      <c r="AD1277" s="26" t="s">
        <v>45</v>
      </c>
      <c r="AE1277" s="28"/>
    </row>
    <row r="1278" spans="1:31" s="65" customFormat="1" ht="13.15" customHeight="1" x14ac:dyDescent="0.3">
      <c r="A1278" s="7">
        <v>2025</v>
      </c>
      <c r="B1278" s="11">
        <v>12</v>
      </c>
      <c r="C1278" s="7">
        <v>12</v>
      </c>
      <c r="D1278" s="7">
        <v>16</v>
      </c>
      <c r="E1278" s="7">
        <v>1</v>
      </c>
      <c r="F1278" s="64" t="s">
        <v>805</v>
      </c>
      <c r="G1278" s="13">
        <v>4177983</v>
      </c>
      <c r="H1278" s="28" t="s">
        <v>827</v>
      </c>
      <c r="I1278" s="28" t="s">
        <v>828</v>
      </c>
      <c r="J1278" s="28" t="s">
        <v>808</v>
      </c>
      <c r="K1278" s="24"/>
      <c r="L1278" s="13">
        <v>123</v>
      </c>
      <c r="M1278" s="13" t="s">
        <v>416</v>
      </c>
      <c r="N1278" s="28">
        <v>876000</v>
      </c>
      <c r="O1278" s="28">
        <v>876000</v>
      </c>
      <c r="P1278" s="47" t="s">
        <v>1485</v>
      </c>
      <c r="Q1278" s="28"/>
      <c r="R1278" s="28"/>
      <c r="S1278" s="7" t="s">
        <v>829</v>
      </c>
      <c r="T1278" s="25" t="s">
        <v>1418</v>
      </c>
      <c r="U1278" s="7" t="s">
        <v>40</v>
      </c>
      <c r="V1278" s="7" t="s">
        <v>41</v>
      </c>
      <c r="W1278" s="28"/>
      <c r="X1278" s="7">
        <v>2023</v>
      </c>
      <c r="Y1278" s="28">
        <v>1</v>
      </c>
      <c r="Z1278" s="7" t="s">
        <v>687</v>
      </c>
      <c r="AA1278" s="7" t="s">
        <v>52</v>
      </c>
      <c r="AB1278" s="26">
        <v>45156</v>
      </c>
      <c r="AC1278" s="7"/>
      <c r="AD1278" s="26" t="s">
        <v>45</v>
      </c>
      <c r="AE1278" s="28"/>
    </row>
    <row r="1279" spans="1:31" s="65" customFormat="1" ht="13.15" customHeight="1" x14ac:dyDescent="0.3">
      <c r="A1279" s="7">
        <v>2025</v>
      </c>
      <c r="B1279" s="11">
        <v>12</v>
      </c>
      <c r="C1279" s="7">
        <v>12</v>
      </c>
      <c r="D1279" s="7">
        <v>16</v>
      </c>
      <c r="E1279" s="7">
        <v>1</v>
      </c>
      <c r="F1279" s="64" t="s">
        <v>805</v>
      </c>
      <c r="G1279" s="13">
        <v>4177983</v>
      </c>
      <c r="H1279" s="28" t="s">
        <v>827</v>
      </c>
      <c r="I1279" s="28" t="s">
        <v>828</v>
      </c>
      <c r="J1279" s="28" t="s">
        <v>808</v>
      </c>
      <c r="K1279" s="24"/>
      <c r="L1279" s="13">
        <v>125</v>
      </c>
      <c r="M1279" s="13" t="s">
        <v>416</v>
      </c>
      <c r="N1279" s="28">
        <v>547500</v>
      </c>
      <c r="O1279" s="28">
        <v>547500</v>
      </c>
      <c r="P1279" s="24" t="s">
        <v>1494</v>
      </c>
      <c r="Q1279" s="28"/>
      <c r="R1279" s="28"/>
      <c r="S1279" s="7" t="s">
        <v>829</v>
      </c>
      <c r="T1279" s="25" t="s">
        <v>1418</v>
      </c>
      <c r="U1279" s="7" t="s">
        <v>40</v>
      </c>
      <c r="V1279" s="7" t="s">
        <v>41</v>
      </c>
      <c r="W1279" s="28"/>
      <c r="X1279" s="7">
        <v>2023</v>
      </c>
      <c r="Y1279" s="28">
        <v>1</v>
      </c>
      <c r="Z1279" s="7" t="s">
        <v>687</v>
      </c>
      <c r="AA1279" s="7" t="s">
        <v>52</v>
      </c>
      <c r="AB1279" s="26">
        <v>45156</v>
      </c>
      <c r="AC1279" s="7"/>
      <c r="AD1279" s="26" t="s">
        <v>45</v>
      </c>
      <c r="AE1279" s="28"/>
    </row>
    <row r="1280" spans="1:31" s="65" customFormat="1" ht="13.15" customHeight="1" x14ac:dyDescent="0.3">
      <c r="A1280" s="7">
        <v>2025</v>
      </c>
      <c r="B1280" s="11">
        <v>12</v>
      </c>
      <c r="C1280" s="7">
        <v>12</v>
      </c>
      <c r="D1280" s="7">
        <v>16</v>
      </c>
      <c r="E1280" s="7">
        <v>1</v>
      </c>
      <c r="F1280" s="64" t="s">
        <v>805</v>
      </c>
      <c r="G1280" s="13">
        <v>4177983</v>
      </c>
      <c r="H1280" s="28" t="s">
        <v>827</v>
      </c>
      <c r="I1280" s="28" t="s">
        <v>828</v>
      </c>
      <c r="J1280" s="28" t="s">
        <v>808</v>
      </c>
      <c r="K1280" s="24"/>
      <c r="L1280" s="13">
        <v>123</v>
      </c>
      <c r="M1280" s="13" t="s">
        <v>416</v>
      </c>
      <c r="N1280" s="28">
        <v>762850</v>
      </c>
      <c r="O1280" s="28">
        <v>762850</v>
      </c>
      <c r="P1280" s="47" t="s">
        <v>1579</v>
      </c>
      <c r="Q1280" s="28"/>
      <c r="R1280" s="28"/>
      <c r="S1280" s="7" t="s">
        <v>829</v>
      </c>
      <c r="T1280" s="25" t="s">
        <v>1418</v>
      </c>
      <c r="U1280" s="7" t="s">
        <v>40</v>
      </c>
      <c r="V1280" s="7" t="s">
        <v>41</v>
      </c>
      <c r="W1280" s="28"/>
      <c r="X1280" s="7">
        <v>2023</v>
      </c>
      <c r="Y1280" s="28">
        <v>1</v>
      </c>
      <c r="Z1280" s="7" t="s">
        <v>687</v>
      </c>
      <c r="AA1280" s="7" t="s">
        <v>52</v>
      </c>
      <c r="AB1280" s="26">
        <v>45156</v>
      </c>
      <c r="AC1280" s="7"/>
      <c r="AD1280" s="26" t="s">
        <v>45</v>
      </c>
      <c r="AE1280" s="28"/>
    </row>
    <row r="1281" spans="1:31" s="65" customFormat="1" ht="13.15" customHeight="1" x14ac:dyDescent="0.3">
      <c r="A1281" s="7">
        <v>2025</v>
      </c>
      <c r="B1281" s="11">
        <v>12</v>
      </c>
      <c r="C1281" s="7">
        <v>12</v>
      </c>
      <c r="D1281" s="7">
        <v>16</v>
      </c>
      <c r="E1281" s="7">
        <v>1</v>
      </c>
      <c r="F1281" s="64" t="s">
        <v>805</v>
      </c>
      <c r="G1281" s="13">
        <v>4177983</v>
      </c>
      <c r="H1281" s="28" t="s">
        <v>827</v>
      </c>
      <c r="I1281" s="28" t="s">
        <v>828</v>
      </c>
      <c r="J1281" s="28" t="s">
        <v>808</v>
      </c>
      <c r="K1281" s="24"/>
      <c r="L1281" s="13">
        <v>125</v>
      </c>
      <c r="M1281" s="13" t="s">
        <v>416</v>
      </c>
      <c r="N1281" s="28">
        <v>45625</v>
      </c>
      <c r="O1281" s="28">
        <v>45625</v>
      </c>
      <c r="P1281" s="47" t="s">
        <v>1504</v>
      </c>
      <c r="Q1281" s="28"/>
      <c r="R1281" s="28"/>
      <c r="S1281" s="7" t="s">
        <v>829</v>
      </c>
      <c r="T1281" s="25" t="s">
        <v>1418</v>
      </c>
      <c r="U1281" s="7" t="s">
        <v>40</v>
      </c>
      <c r="V1281" s="7" t="s">
        <v>41</v>
      </c>
      <c r="W1281" s="28"/>
      <c r="X1281" s="7">
        <v>2023</v>
      </c>
      <c r="Y1281" s="28">
        <v>1</v>
      </c>
      <c r="Z1281" s="7" t="s">
        <v>687</v>
      </c>
      <c r="AA1281" s="7" t="s">
        <v>52</v>
      </c>
      <c r="AB1281" s="26">
        <v>45156</v>
      </c>
      <c r="AC1281" s="7"/>
      <c r="AD1281" s="26" t="s">
        <v>45</v>
      </c>
      <c r="AE1281" s="28"/>
    </row>
    <row r="1282" spans="1:31" s="65" customFormat="1" ht="13.15" customHeight="1" x14ac:dyDescent="0.3">
      <c r="A1282" s="7">
        <v>2025</v>
      </c>
      <c r="B1282" s="11">
        <v>12</v>
      </c>
      <c r="C1282" s="7">
        <v>12</v>
      </c>
      <c r="D1282" s="7">
        <v>16</v>
      </c>
      <c r="E1282" s="7">
        <v>1</v>
      </c>
      <c r="F1282" s="64" t="s">
        <v>805</v>
      </c>
      <c r="G1282" s="13">
        <v>4177983</v>
      </c>
      <c r="H1282" s="28" t="s">
        <v>827</v>
      </c>
      <c r="I1282" s="28" t="s">
        <v>828</v>
      </c>
      <c r="J1282" s="28" t="s">
        <v>808</v>
      </c>
      <c r="K1282" s="24"/>
      <c r="L1282" s="13">
        <v>123</v>
      </c>
      <c r="M1282" s="13" t="s">
        <v>416</v>
      </c>
      <c r="N1282" s="28">
        <v>394200</v>
      </c>
      <c r="O1282" s="28">
        <v>394200</v>
      </c>
      <c r="P1282" s="24" t="s">
        <v>1486</v>
      </c>
      <c r="Q1282" s="28"/>
      <c r="R1282" s="28"/>
      <c r="S1282" s="7" t="s">
        <v>829</v>
      </c>
      <c r="T1282" s="25" t="s">
        <v>1418</v>
      </c>
      <c r="U1282" s="7" t="s">
        <v>40</v>
      </c>
      <c r="V1282" s="7" t="s">
        <v>41</v>
      </c>
      <c r="W1282" s="28"/>
      <c r="X1282" s="7">
        <v>2023</v>
      </c>
      <c r="Y1282" s="28">
        <v>1</v>
      </c>
      <c r="Z1282" s="7" t="s">
        <v>687</v>
      </c>
      <c r="AA1282" s="7" t="s">
        <v>52</v>
      </c>
      <c r="AB1282" s="26">
        <v>45156</v>
      </c>
      <c r="AC1282" s="7"/>
      <c r="AD1282" s="26" t="s">
        <v>45</v>
      </c>
      <c r="AE1282" s="28"/>
    </row>
    <row r="1283" spans="1:31" s="65" customFormat="1" ht="13.15" customHeight="1" x14ac:dyDescent="0.3">
      <c r="A1283" s="7">
        <v>2025</v>
      </c>
      <c r="B1283" s="11">
        <v>12</v>
      </c>
      <c r="C1283" s="7">
        <v>12</v>
      </c>
      <c r="D1283" s="7">
        <v>16</v>
      </c>
      <c r="E1283" s="7">
        <v>1</v>
      </c>
      <c r="F1283" s="64" t="s">
        <v>805</v>
      </c>
      <c r="G1283" s="13">
        <v>4177983</v>
      </c>
      <c r="H1283" s="28" t="s">
        <v>827</v>
      </c>
      <c r="I1283" s="28" t="s">
        <v>828</v>
      </c>
      <c r="J1283" s="28" t="s">
        <v>808</v>
      </c>
      <c r="K1283" s="24"/>
      <c r="L1283" s="13">
        <v>125</v>
      </c>
      <c r="M1283" s="13" t="s">
        <v>416</v>
      </c>
      <c r="N1283" s="28">
        <v>547500</v>
      </c>
      <c r="O1283" s="28">
        <v>547500</v>
      </c>
      <c r="P1283" s="24" t="s">
        <v>1487</v>
      </c>
      <c r="Q1283" s="28"/>
      <c r="R1283" s="28"/>
      <c r="S1283" s="7" t="s">
        <v>829</v>
      </c>
      <c r="T1283" s="25" t="s">
        <v>1418</v>
      </c>
      <c r="U1283" s="7" t="s">
        <v>40</v>
      </c>
      <c r="V1283" s="7" t="s">
        <v>41</v>
      </c>
      <c r="W1283" s="28"/>
      <c r="X1283" s="7">
        <v>2023</v>
      </c>
      <c r="Y1283" s="28">
        <v>1</v>
      </c>
      <c r="Z1283" s="7" t="s">
        <v>687</v>
      </c>
      <c r="AA1283" s="7" t="s">
        <v>52</v>
      </c>
      <c r="AB1283" s="26">
        <v>45156</v>
      </c>
      <c r="AC1283" s="7"/>
      <c r="AD1283" s="26" t="s">
        <v>45</v>
      </c>
      <c r="AE1283" s="28"/>
    </row>
    <row r="1284" spans="1:31" s="65" customFormat="1" ht="13.15" customHeight="1" x14ac:dyDescent="0.3">
      <c r="A1284" s="7">
        <v>2025</v>
      </c>
      <c r="B1284" s="11">
        <v>12</v>
      </c>
      <c r="C1284" s="7">
        <v>12</v>
      </c>
      <c r="D1284" s="7">
        <v>16</v>
      </c>
      <c r="E1284" s="7">
        <v>1</v>
      </c>
      <c r="F1284" s="64" t="s">
        <v>805</v>
      </c>
      <c r="G1284" s="13">
        <v>4177983</v>
      </c>
      <c r="H1284" s="28" t="s">
        <v>827</v>
      </c>
      <c r="I1284" s="28" t="s">
        <v>828</v>
      </c>
      <c r="J1284" s="28" t="s">
        <v>808</v>
      </c>
      <c r="K1284" s="24"/>
      <c r="L1284" s="13">
        <v>123</v>
      </c>
      <c r="M1284" s="13" t="s">
        <v>416</v>
      </c>
      <c r="N1284" s="28">
        <v>32850</v>
      </c>
      <c r="O1284" s="28">
        <v>32850</v>
      </c>
      <c r="P1284" s="47" t="s">
        <v>1522</v>
      </c>
      <c r="Q1284" s="28"/>
      <c r="R1284" s="28"/>
      <c r="S1284" s="7" t="s">
        <v>829</v>
      </c>
      <c r="T1284" s="25" t="s">
        <v>1418</v>
      </c>
      <c r="U1284" s="7" t="s">
        <v>40</v>
      </c>
      <c r="V1284" s="7" t="s">
        <v>41</v>
      </c>
      <c r="W1284" s="28"/>
      <c r="X1284" s="7">
        <v>2023</v>
      </c>
      <c r="Y1284" s="28">
        <v>1</v>
      </c>
      <c r="Z1284" s="7" t="s">
        <v>687</v>
      </c>
      <c r="AA1284" s="7" t="s">
        <v>52</v>
      </c>
      <c r="AB1284" s="26">
        <v>45156</v>
      </c>
      <c r="AC1284" s="7"/>
      <c r="AD1284" s="26" t="s">
        <v>45</v>
      </c>
      <c r="AE1284" s="28"/>
    </row>
    <row r="1285" spans="1:31" s="65" customFormat="1" ht="13.15" customHeight="1" x14ac:dyDescent="0.3">
      <c r="A1285" s="7">
        <v>2025</v>
      </c>
      <c r="B1285" s="11">
        <v>12</v>
      </c>
      <c r="C1285" s="7">
        <v>12</v>
      </c>
      <c r="D1285" s="7">
        <v>16</v>
      </c>
      <c r="E1285" s="7">
        <v>1</v>
      </c>
      <c r="F1285" s="64" t="s">
        <v>805</v>
      </c>
      <c r="G1285" s="13">
        <v>4177983</v>
      </c>
      <c r="H1285" s="28" t="s">
        <v>827</v>
      </c>
      <c r="I1285" s="28" t="s">
        <v>828</v>
      </c>
      <c r="J1285" s="28" t="s">
        <v>808</v>
      </c>
      <c r="K1285" s="24"/>
      <c r="L1285" s="13">
        <v>125</v>
      </c>
      <c r="M1285" s="13" t="s">
        <v>416</v>
      </c>
      <c r="N1285" s="28">
        <v>45625</v>
      </c>
      <c r="O1285" s="28">
        <v>45625</v>
      </c>
      <c r="P1285" s="47" t="s">
        <v>1580</v>
      </c>
      <c r="Q1285" s="28"/>
      <c r="R1285" s="28"/>
      <c r="S1285" s="7" t="s">
        <v>829</v>
      </c>
      <c r="T1285" s="25" t="s">
        <v>1418</v>
      </c>
      <c r="U1285" s="7" t="s">
        <v>40</v>
      </c>
      <c r="V1285" s="7" t="s">
        <v>41</v>
      </c>
      <c r="W1285" s="28"/>
      <c r="X1285" s="7">
        <v>2023</v>
      </c>
      <c r="Y1285" s="28">
        <v>1</v>
      </c>
      <c r="Z1285" s="7" t="s">
        <v>687</v>
      </c>
      <c r="AA1285" s="7" t="s">
        <v>52</v>
      </c>
      <c r="AB1285" s="26">
        <v>45156</v>
      </c>
      <c r="AC1285" s="7"/>
      <c r="AD1285" s="26" t="s">
        <v>45</v>
      </c>
      <c r="AE1285" s="28"/>
    </row>
    <row r="1286" spans="1:31" s="65" customFormat="1" ht="30" customHeight="1" x14ac:dyDescent="0.3">
      <c r="A1286" s="7">
        <v>2025</v>
      </c>
      <c r="B1286" s="11">
        <v>12</v>
      </c>
      <c r="C1286" s="7">
        <v>12</v>
      </c>
      <c r="D1286" s="7">
        <v>16</v>
      </c>
      <c r="E1286" s="7">
        <v>1</v>
      </c>
      <c r="F1286" s="64" t="s">
        <v>805</v>
      </c>
      <c r="G1286" s="13">
        <v>2044423</v>
      </c>
      <c r="H1286" s="13" t="s">
        <v>830</v>
      </c>
      <c r="I1286" s="13" t="s">
        <v>831</v>
      </c>
      <c r="J1286" s="28" t="s">
        <v>808</v>
      </c>
      <c r="K1286" s="24">
        <f>O1286+O1287+O1288+O1289+O1290+O1291</f>
        <v>23641661</v>
      </c>
      <c r="L1286" s="13">
        <v>113</v>
      </c>
      <c r="M1286" s="48" t="s">
        <v>1223</v>
      </c>
      <c r="N1286" s="28">
        <v>3228200</v>
      </c>
      <c r="O1286" s="28">
        <v>3228200</v>
      </c>
      <c r="P1286" s="25" t="s">
        <v>1180</v>
      </c>
      <c r="Q1286" s="28"/>
      <c r="R1286" s="28"/>
      <c r="S1286" s="7" t="s">
        <v>832</v>
      </c>
      <c r="T1286" s="49" t="s">
        <v>833</v>
      </c>
      <c r="U1286" s="7" t="s">
        <v>40</v>
      </c>
      <c r="V1286" s="7" t="s">
        <v>41</v>
      </c>
      <c r="W1286" s="28"/>
      <c r="X1286" s="7">
        <v>2023</v>
      </c>
      <c r="Y1286" s="28">
        <v>1</v>
      </c>
      <c r="Z1286" s="7" t="s">
        <v>636</v>
      </c>
      <c r="AA1286" s="7" t="s">
        <v>52</v>
      </c>
      <c r="AB1286" s="26">
        <v>45180</v>
      </c>
      <c r="AC1286" s="7"/>
      <c r="AD1286" s="26" t="s">
        <v>45</v>
      </c>
      <c r="AE1286" s="28"/>
    </row>
    <row r="1287" spans="1:31" s="65" customFormat="1" ht="30" customHeight="1" x14ac:dyDescent="0.3">
      <c r="A1287" s="7">
        <v>2025</v>
      </c>
      <c r="B1287" s="11">
        <v>12</v>
      </c>
      <c r="C1287" s="7">
        <v>12</v>
      </c>
      <c r="D1287" s="7">
        <v>16</v>
      </c>
      <c r="E1287" s="7">
        <v>1</v>
      </c>
      <c r="F1287" s="64" t="s">
        <v>805</v>
      </c>
      <c r="G1287" s="13">
        <v>2044423</v>
      </c>
      <c r="H1287" s="13" t="s">
        <v>830</v>
      </c>
      <c r="I1287" s="13" t="s">
        <v>831</v>
      </c>
      <c r="J1287" s="28" t="s">
        <v>808</v>
      </c>
      <c r="K1287" s="24"/>
      <c r="L1287" s="13">
        <v>133</v>
      </c>
      <c r="M1287" s="7" t="s">
        <v>805</v>
      </c>
      <c r="N1287" s="28">
        <v>4358460</v>
      </c>
      <c r="O1287" s="28">
        <v>4358460</v>
      </c>
      <c r="P1287" s="25" t="s">
        <v>53</v>
      </c>
      <c r="Q1287" s="28"/>
      <c r="R1287" s="28"/>
      <c r="S1287" s="7" t="s">
        <v>832</v>
      </c>
      <c r="T1287" s="49" t="s">
        <v>833</v>
      </c>
      <c r="U1287" s="7" t="s">
        <v>40</v>
      </c>
      <c r="V1287" s="7" t="s">
        <v>41</v>
      </c>
      <c r="W1287" s="28"/>
      <c r="X1287" s="7">
        <v>2023</v>
      </c>
      <c r="Y1287" s="28">
        <v>1</v>
      </c>
      <c r="Z1287" s="7" t="s">
        <v>636</v>
      </c>
      <c r="AA1287" s="7" t="s">
        <v>52</v>
      </c>
      <c r="AB1287" s="26">
        <v>45180</v>
      </c>
      <c r="AC1287" s="7"/>
      <c r="AD1287" s="26" t="s">
        <v>45</v>
      </c>
      <c r="AE1287" s="28"/>
    </row>
    <row r="1288" spans="1:31" s="65" customFormat="1" ht="30" customHeight="1" x14ac:dyDescent="0.3">
      <c r="A1288" s="7">
        <v>2025</v>
      </c>
      <c r="B1288" s="11">
        <v>12</v>
      </c>
      <c r="C1288" s="7">
        <v>12</v>
      </c>
      <c r="D1288" s="7">
        <v>16</v>
      </c>
      <c r="E1288" s="7">
        <v>1</v>
      </c>
      <c r="F1288" s="64" t="s">
        <v>805</v>
      </c>
      <c r="G1288" s="13">
        <v>2044423</v>
      </c>
      <c r="H1288" s="13" t="s">
        <v>830</v>
      </c>
      <c r="I1288" s="13" t="s">
        <v>831</v>
      </c>
      <c r="J1288" s="28" t="s">
        <v>808</v>
      </c>
      <c r="K1288" s="24"/>
      <c r="L1288" s="13">
        <v>199</v>
      </c>
      <c r="M1288" s="7" t="s">
        <v>805</v>
      </c>
      <c r="N1288" s="28">
        <v>4274523</v>
      </c>
      <c r="O1288" s="28">
        <v>4274523</v>
      </c>
      <c r="P1288" s="7" t="s">
        <v>118</v>
      </c>
      <c r="Q1288" s="28"/>
      <c r="R1288" s="28"/>
      <c r="S1288" s="7" t="s">
        <v>832</v>
      </c>
      <c r="T1288" s="49" t="s">
        <v>833</v>
      </c>
      <c r="U1288" s="7" t="s">
        <v>40</v>
      </c>
      <c r="V1288" s="7" t="s">
        <v>41</v>
      </c>
      <c r="W1288" s="28"/>
      <c r="X1288" s="7">
        <v>2023</v>
      </c>
      <c r="Y1288" s="28">
        <v>1</v>
      </c>
      <c r="Z1288" s="7" t="s">
        <v>636</v>
      </c>
      <c r="AA1288" s="7" t="s">
        <v>52</v>
      </c>
      <c r="AB1288" s="26">
        <v>45180</v>
      </c>
      <c r="AC1288" s="7"/>
      <c r="AD1288" s="26" t="s">
        <v>45</v>
      </c>
      <c r="AE1288" s="28"/>
    </row>
    <row r="1289" spans="1:31" s="65" customFormat="1" ht="30" customHeight="1" x14ac:dyDescent="0.3">
      <c r="A1289" s="7">
        <v>2025</v>
      </c>
      <c r="B1289" s="11">
        <v>12</v>
      </c>
      <c r="C1289" s="7">
        <v>12</v>
      </c>
      <c r="D1289" s="7">
        <v>16</v>
      </c>
      <c r="E1289" s="7">
        <v>1</v>
      </c>
      <c r="F1289" s="64" t="s">
        <v>805</v>
      </c>
      <c r="G1289" s="13">
        <v>2044423</v>
      </c>
      <c r="H1289" s="13" t="s">
        <v>830</v>
      </c>
      <c r="I1289" s="13" t="s">
        <v>831</v>
      </c>
      <c r="J1289" s="28" t="s">
        <v>808</v>
      </c>
      <c r="K1289" s="24"/>
      <c r="L1289" s="13">
        <v>114</v>
      </c>
      <c r="M1289" s="48" t="s">
        <v>1223</v>
      </c>
      <c r="N1289" s="28">
        <v>3228200</v>
      </c>
      <c r="O1289" s="28">
        <v>3228200</v>
      </c>
      <c r="P1289" s="25" t="s">
        <v>1537</v>
      </c>
      <c r="Q1289" s="28"/>
      <c r="R1289" s="28"/>
      <c r="S1289" s="7" t="s">
        <v>832</v>
      </c>
      <c r="T1289" s="49" t="s">
        <v>833</v>
      </c>
      <c r="U1289" s="7" t="s">
        <v>40</v>
      </c>
      <c r="V1289" s="7" t="s">
        <v>41</v>
      </c>
      <c r="W1289" s="28"/>
      <c r="X1289" s="7">
        <v>2023</v>
      </c>
      <c r="Y1289" s="28">
        <v>1</v>
      </c>
      <c r="Z1289" s="7" t="s">
        <v>636</v>
      </c>
      <c r="AA1289" s="7" t="s">
        <v>52</v>
      </c>
      <c r="AB1289" s="26">
        <v>45180</v>
      </c>
      <c r="AC1289" s="7"/>
      <c r="AD1289" s="26" t="s">
        <v>45</v>
      </c>
      <c r="AE1289" s="28"/>
    </row>
    <row r="1290" spans="1:31" s="65" customFormat="1" ht="30" customHeight="1" x14ac:dyDescent="0.3">
      <c r="A1290" s="7">
        <v>2025</v>
      </c>
      <c r="B1290" s="11">
        <v>12</v>
      </c>
      <c r="C1290" s="7">
        <v>12</v>
      </c>
      <c r="D1290" s="7">
        <v>16</v>
      </c>
      <c r="E1290" s="7">
        <v>1</v>
      </c>
      <c r="F1290" s="64" t="s">
        <v>805</v>
      </c>
      <c r="G1290" s="13">
        <v>2044423</v>
      </c>
      <c r="H1290" s="13" t="s">
        <v>830</v>
      </c>
      <c r="I1290" s="13" t="s">
        <v>831</v>
      </c>
      <c r="J1290" s="28" t="s">
        <v>808</v>
      </c>
      <c r="K1290" s="24"/>
      <c r="L1290" s="13">
        <v>133</v>
      </c>
      <c r="M1290" s="7" t="s">
        <v>805</v>
      </c>
      <c r="N1290" s="28">
        <v>4277755</v>
      </c>
      <c r="O1290" s="28">
        <v>4277755</v>
      </c>
      <c r="P1290" s="25" t="s">
        <v>1506</v>
      </c>
      <c r="Q1290" s="28"/>
      <c r="R1290" s="28"/>
      <c r="S1290" s="7" t="s">
        <v>832</v>
      </c>
      <c r="T1290" s="49" t="s">
        <v>833</v>
      </c>
      <c r="U1290" s="7" t="s">
        <v>40</v>
      </c>
      <c r="V1290" s="7" t="s">
        <v>41</v>
      </c>
      <c r="W1290" s="28"/>
      <c r="X1290" s="7">
        <v>2023</v>
      </c>
      <c r="Y1290" s="28">
        <v>1</v>
      </c>
      <c r="Z1290" s="7" t="s">
        <v>636</v>
      </c>
      <c r="AA1290" s="7" t="s">
        <v>52</v>
      </c>
      <c r="AB1290" s="26">
        <v>45180</v>
      </c>
      <c r="AC1290" s="7"/>
      <c r="AD1290" s="26" t="s">
        <v>45</v>
      </c>
      <c r="AE1290" s="28"/>
    </row>
    <row r="1291" spans="1:31" s="65" customFormat="1" ht="30" customHeight="1" x14ac:dyDescent="0.3">
      <c r="A1291" s="7">
        <v>2025</v>
      </c>
      <c r="B1291" s="11">
        <v>12</v>
      </c>
      <c r="C1291" s="7">
        <v>12</v>
      </c>
      <c r="D1291" s="7">
        <v>16</v>
      </c>
      <c r="E1291" s="7">
        <v>1</v>
      </c>
      <c r="F1291" s="64" t="s">
        <v>805</v>
      </c>
      <c r="G1291" s="13">
        <v>2044423</v>
      </c>
      <c r="H1291" s="13" t="s">
        <v>830</v>
      </c>
      <c r="I1291" s="13" t="s">
        <v>831</v>
      </c>
      <c r="J1291" s="28" t="s">
        <v>808</v>
      </c>
      <c r="K1291" s="24"/>
      <c r="L1291" s="13">
        <v>199</v>
      </c>
      <c r="M1291" s="7" t="s">
        <v>805</v>
      </c>
      <c r="N1291" s="28">
        <v>4274523</v>
      </c>
      <c r="O1291" s="28">
        <v>4274523</v>
      </c>
      <c r="P1291" s="7" t="s">
        <v>1508</v>
      </c>
      <c r="Q1291" s="28"/>
      <c r="R1291" s="28"/>
      <c r="S1291" s="7" t="s">
        <v>832</v>
      </c>
      <c r="T1291" s="49" t="s">
        <v>833</v>
      </c>
      <c r="U1291" s="7" t="s">
        <v>40</v>
      </c>
      <c r="V1291" s="7" t="s">
        <v>41</v>
      </c>
      <c r="W1291" s="28"/>
      <c r="X1291" s="7">
        <v>2023</v>
      </c>
      <c r="Y1291" s="28">
        <v>1</v>
      </c>
      <c r="Z1291" s="7" t="s">
        <v>636</v>
      </c>
      <c r="AA1291" s="7" t="s">
        <v>52</v>
      </c>
      <c r="AB1291" s="26">
        <v>45180</v>
      </c>
      <c r="AC1291" s="7"/>
      <c r="AD1291" s="26" t="s">
        <v>45</v>
      </c>
      <c r="AE1291" s="28"/>
    </row>
    <row r="1292" spans="1:31" s="65" customFormat="1" ht="30" customHeight="1" x14ac:dyDescent="0.3">
      <c r="A1292" s="7">
        <v>2025</v>
      </c>
      <c r="B1292" s="11">
        <v>12</v>
      </c>
      <c r="C1292" s="7">
        <v>12</v>
      </c>
      <c r="D1292" s="7">
        <v>16</v>
      </c>
      <c r="E1292" s="7">
        <v>1</v>
      </c>
      <c r="F1292" s="64" t="s">
        <v>805</v>
      </c>
      <c r="G1292" s="13">
        <v>4412681</v>
      </c>
      <c r="H1292" s="13" t="s">
        <v>837</v>
      </c>
      <c r="I1292" s="13" t="s">
        <v>838</v>
      </c>
      <c r="J1292" s="28" t="s">
        <v>808</v>
      </c>
      <c r="K1292" s="24">
        <f>O1292+O1293+O1294+O1295+O1296+O1297+O1298</f>
        <v>26187725</v>
      </c>
      <c r="L1292" s="13">
        <v>113</v>
      </c>
      <c r="M1292" s="48" t="s">
        <v>1223</v>
      </c>
      <c r="N1292" s="28">
        <v>3228200</v>
      </c>
      <c r="O1292" s="28">
        <v>3228200</v>
      </c>
      <c r="P1292" s="25" t="s">
        <v>1180</v>
      </c>
      <c r="Q1292" s="28"/>
      <c r="R1292" s="28"/>
      <c r="S1292" s="7" t="s">
        <v>839</v>
      </c>
      <c r="T1292" s="49" t="s">
        <v>840</v>
      </c>
      <c r="U1292" s="7" t="s">
        <v>40</v>
      </c>
      <c r="V1292" s="7" t="s">
        <v>41</v>
      </c>
      <c r="W1292" s="28"/>
      <c r="X1292" s="7">
        <v>2023</v>
      </c>
      <c r="Y1292" s="28">
        <v>1</v>
      </c>
      <c r="Z1292" s="7" t="s">
        <v>636</v>
      </c>
      <c r="AA1292" s="7" t="s">
        <v>52</v>
      </c>
      <c r="AB1292" s="26">
        <v>45181</v>
      </c>
      <c r="AC1292" s="7"/>
      <c r="AD1292" s="26" t="s">
        <v>45</v>
      </c>
      <c r="AE1292" s="28"/>
    </row>
    <row r="1293" spans="1:31" s="65" customFormat="1" ht="30" customHeight="1" x14ac:dyDescent="0.3">
      <c r="A1293" s="7">
        <v>2025</v>
      </c>
      <c r="B1293" s="11">
        <v>12</v>
      </c>
      <c r="C1293" s="7">
        <v>12</v>
      </c>
      <c r="D1293" s="7">
        <v>16</v>
      </c>
      <c r="E1293" s="7">
        <v>1</v>
      </c>
      <c r="F1293" s="64" t="s">
        <v>805</v>
      </c>
      <c r="G1293" s="13">
        <v>4412681</v>
      </c>
      <c r="H1293" s="13" t="s">
        <v>837</v>
      </c>
      <c r="I1293" s="13" t="s">
        <v>838</v>
      </c>
      <c r="J1293" s="28" t="s">
        <v>808</v>
      </c>
      <c r="K1293" s="24"/>
      <c r="L1293" s="13">
        <v>133</v>
      </c>
      <c r="M1293" s="7" t="s">
        <v>805</v>
      </c>
      <c r="N1293" s="28">
        <v>4358460</v>
      </c>
      <c r="O1293" s="28">
        <v>4358460</v>
      </c>
      <c r="P1293" s="25" t="s">
        <v>53</v>
      </c>
      <c r="Q1293" s="28"/>
      <c r="R1293" s="28"/>
      <c r="S1293" s="7" t="s">
        <v>839</v>
      </c>
      <c r="T1293" s="49" t="s">
        <v>840</v>
      </c>
      <c r="U1293" s="7" t="s">
        <v>40</v>
      </c>
      <c r="V1293" s="7" t="s">
        <v>41</v>
      </c>
      <c r="W1293" s="28"/>
      <c r="X1293" s="7">
        <v>2023</v>
      </c>
      <c r="Y1293" s="28">
        <v>1</v>
      </c>
      <c r="Z1293" s="7" t="s">
        <v>636</v>
      </c>
      <c r="AA1293" s="7" t="s">
        <v>52</v>
      </c>
      <c r="AB1293" s="26">
        <v>45181</v>
      </c>
      <c r="AC1293" s="7"/>
      <c r="AD1293" s="26" t="s">
        <v>45</v>
      </c>
      <c r="AE1293" s="28"/>
    </row>
    <row r="1294" spans="1:31" s="65" customFormat="1" ht="30" customHeight="1" x14ac:dyDescent="0.3">
      <c r="A1294" s="7">
        <v>2025</v>
      </c>
      <c r="B1294" s="11">
        <v>12</v>
      </c>
      <c r="C1294" s="7">
        <v>12</v>
      </c>
      <c r="D1294" s="7">
        <v>16</v>
      </c>
      <c r="E1294" s="7">
        <v>1</v>
      </c>
      <c r="F1294" s="64" t="s">
        <v>805</v>
      </c>
      <c r="G1294" s="13">
        <v>4412681</v>
      </c>
      <c r="H1294" s="13" t="s">
        <v>837</v>
      </c>
      <c r="I1294" s="13" t="s">
        <v>838</v>
      </c>
      <c r="J1294" s="28" t="s">
        <v>808</v>
      </c>
      <c r="K1294" s="24"/>
      <c r="L1294" s="13">
        <v>199</v>
      </c>
      <c r="M1294" s="7" t="s">
        <v>805</v>
      </c>
      <c r="N1294" s="28">
        <v>4700000</v>
      </c>
      <c r="O1294" s="28">
        <v>4700000</v>
      </c>
      <c r="P1294" s="13" t="s">
        <v>118</v>
      </c>
      <c r="Q1294" s="28"/>
      <c r="R1294" s="28"/>
      <c r="S1294" s="7" t="s">
        <v>839</v>
      </c>
      <c r="T1294" s="49" t="s">
        <v>840</v>
      </c>
      <c r="U1294" s="7" t="s">
        <v>40</v>
      </c>
      <c r="V1294" s="7" t="s">
        <v>41</v>
      </c>
      <c r="W1294" s="28"/>
      <c r="X1294" s="7">
        <v>2023</v>
      </c>
      <c r="Y1294" s="28">
        <v>1</v>
      </c>
      <c r="Z1294" s="7" t="s">
        <v>636</v>
      </c>
      <c r="AA1294" s="7" t="s">
        <v>52</v>
      </c>
      <c r="AB1294" s="26">
        <v>45181</v>
      </c>
      <c r="AC1294" s="7"/>
      <c r="AD1294" s="26" t="s">
        <v>45</v>
      </c>
      <c r="AE1294" s="28"/>
    </row>
    <row r="1295" spans="1:31" s="65" customFormat="1" ht="30" customHeight="1" x14ac:dyDescent="0.3">
      <c r="A1295" s="7">
        <v>2025</v>
      </c>
      <c r="B1295" s="11">
        <v>12</v>
      </c>
      <c r="C1295" s="7">
        <v>12</v>
      </c>
      <c r="D1295" s="7">
        <v>16</v>
      </c>
      <c r="E1295" s="7">
        <v>1</v>
      </c>
      <c r="F1295" s="64" t="s">
        <v>805</v>
      </c>
      <c r="G1295" s="13">
        <v>4412681</v>
      </c>
      <c r="H1295" s="13" t="s">
        <v>837</v>
      </c>
      <c r="I1295" s="13" t="s">
        <v>838</v>
      </c>
      <c r="J1295" s="28" t="s">
        <v>808</v>
      </c>
      <c r="K1295" s="24"/>
      <c r="L1295" s="13">
        <v>114</v>
      </c>
      <c r="M1295" s="48" t="s">
        <v>1223</v>
      </c>
      <c r="N1295" s="28">
        <v>3228200</v>
      </c>
      <c r="O1295" s="28">
        <v>3228200</v>
      </c>
      <c r="P1295" s="25" t="s">
        <v>1537</v>
      </c>
      <c r="Q1295" s="28"/>
      <c r="R1295" s="28"/>
      <c r="S1295" s="7" t="s">
        <v>839</v>
      </c>
      <c r="T1295" s="49" t="s">
        <v>840</v>
      </c>
      <c r="U1295" s="7" t="s">
        <v>40</v>
      </c>
      <c r="V1295" s="7" t="s">
        <v>41</v>
      </c>
      <c r="W1295" s="28"/>
      <c r="X1295" s="7">
        <v>2023</v>
      </c>
      <c r="Y1295" s="28">
        <v>1</v>
      </c>
      <c r="Z1295" s="7" t="s">
        <v>636</v>
      </c>
      <c r="AA1295" s="7" t="s">
        <v>52</v>
      </c>
      <c r="AB1295" s="26">
        <v>45181</v>
      </c>
      <c r="AC1295" s="7"/>
      <c r="AD1295" s="26" t="s">
        <v>45</v>
      </c>
      <c r="AE1295" s="28"/>
    </row>
    <row r="1296" spans="1:31" s="65" customFormat="1" ht="30" customHeight="1" x14ac:dyDescent="0.3">
      <c r="A1296" s="7">
        <v>2025</v>
      </c>
      <c r="B1296" s="11">
        <v>12</v>
      </c>
      <c r="C1296" s="7">
        <v>12</v>
      </c>
      <c r="D1296" s="7">
        <v>16</v>
      </c>
      <c r="E1296" s="7">
        <v>1</v>
      </c>
      <c r="F1296" s="64" t="s">
        <v>805</v>
      </c>
      <c r="G1296" s="13">
        <v>4412681</v>
      </c>
      <c r="H1296" s="13" t="s">
        <v>837</v>
      </c>
      <c r="I1296" s="13" t="s">
        <v>838</v>
      </c>
      <c r="J1296" s="28" t="s">
        <v>808</v>
      </c>
      <c r="K1296" s="24"/>
      <c r="L1296" s="13">
        <v>133</v>
      </c>
      <c r="M1296" s="7" t="s">
        <v>805</v>
      </c>
      <c r="N1296" s="28">
        <v>4358460</v>
      </c>
      <c r="O1296" s="28">
        <v>4358460</v>
      </c>
      <c r="P1296" s="25" t="s">
        <v>1506</v>
      </c>
      <c r="Q1296" s="28"/>
      <c r="R1296" s="28"/>
      <c r="S1296" s="7" t="s">
        <v>839</v>
      </c>
      <c r="T1296" s="49" t="s">
        <v>840</v>
      </c>
      <c r="U1296" s="7" t="s">
        <v>40</v>
      </c>
      <c r="V1296" s="7" t="s">
        <v>41</v>
      </c>
      <c r="W1296" s="28"/>
      <c r="X1296" s="7">
        <v>2023</v>
      </c>
      <c r="Y1296" s="28">
        <v>1</v>
      </c>
      <c r="Z1296" s="7" t="s">
        <v>636</v>
      </c>
      <c r="AA1296" s="7" t="s">
        <v>52</v>
      </c>
      <c r="AB1296" s="26">
        <v>45181</v>
      </c>
      <c r="AC1296" s="7"/>
      <c r="AD1296" s="26" t="s">
        <v>45</v>
      </c>
      <c r="AE1296" s="28"/>
    </row>
    <row r="1297" spans="1:31" s="65" customFormat="1" ht="30" customHeight="1" x14ac:dyDescent="0.3">
      <c r="A1297" s="7">
        <v>2025</v>
      </c>
      <c r="B1297" s="11">
        <v>12</v>
      </c>
      <c r="C1297" s="7">
        <v>12</v>
      </c>
      <c r="D1297" s="7">
        <v>16</v>
      </c>
      <c r="E1297" s="7">
        <v>1</v>
      </c>
      <c r="F1297" s="64" t="s">
        <v>805</v>
      </c>
      <c r="G1297" s="13">
        <v>4412681</v>
      </c>
      <c r="H1297" s="13" t="s">
        <v>837</v>
      </c>
      <c r="I1297" s="13" t="s">
        <v>838</v>
      </c>
      <c r="J1297" s="28" t="s">
        <v>808</v>
      </c>
      <c r="K1297" s="24"/>
      <c r="L1297" s="13">
        <v>199</v>
      </c>
      <c r="M1297" s="7" t="s">
        <v>805</v>
      </c>
      <c r="N1297" s="28">
        <v>4700000</v>
      </c>
      <c r="O1297" s="28">
        <v>4700000</v>
      </c>
      <c r="P1297" s="7" t="s">
        <v>1508</v>
      </c>
      <c r="Q1297" s="28"/>
      <c r="R1297" s="28"/>
      <c r="S1297" s="7" t="s">
        <v>839</v>
      </c>
      <c r="T1297" s="49" t="s">
        <v>840</v>
      </c>
      <c r="U1297" s="7" t="s">
        <v>40</v>
      </c>
      <c r="V1297" s="7" t="s">
        <v>41</v>
      </c>
      <c r="W1297" s="28"/>
      <c r="X1297" s="7">
        <v>2023</v>
      </c>
      <c r="Y1297" s="28">
        <v>1</v>
      </c>
      <c r="Z1297" s="7" t="s">
        <v>636</v>
      </c>
      <c r="AA1297" s="7" t="s">
        <v>52</v>
      </c>
      <c r="AB1297" s="26">
        <v>45181</v>
      </c>
      <c r="AC1297" s="7"/>
      <c r="AD1297" s="26" t="s">
        <v>45</v>
      </c>
      <c r="AE1297" s="28"/>
    </row>
    <row r="1298" spans="1:31" s="65" customFormat="1" ht="30" customHeight="1" x14ac:dyDescent="0.3">
      <c r="A1298" s="7">
        <v>2025</v>
      </c>
      <c r="B1298" s="11">
        <v>12</v>
      </c>
      <c r="C1298" s="7">
        <v>12</v>
      </c>
      <c r="D1298" s="7">
        <v>16</v>
      </c>
      <c r="E1298" s="7">
        <v>1</v>
      </c>
      <c r="F1298" s="64" t="s">
        <v>805</v>
      </c>
      <c r="G1298" s="13">
        <v>4412681</v>
      </c>
      <c r="H1298" s="13" t="s">
        <v>837</v>
      </c>
      <c r="I1298" s="13" t="s">
        <v>838</v>
      </c>
      <c r="J1298" s="28" t="s">
        <v>808</v>
      </c>
      <c r="K1298" s="24"/>
      <c r="L1298" s="13">
        <v>232</v>
      </c>
      <c r="M1298" s="7" t="s">
        <v>805</v>
      </c>
      <c r="N1298" s="28">
        <v>1614405</v>
      </c>
      <c r="O1298" s="28">
        <v>1614405</v>
      </c>
      <c r="P1298" s="13" t="s">
        <v>1229</v>
      </c>
      <c r="Q1298" s="28"/>
      <c r="R1298" s="28"/>
      <c r="S1298" s="7" t="s">
        <v>839</v>
      </c>
      <c r="T1298" s="49" t="s">
        <v>840</v>
      </c>
      <c r="U1298" s="7" t="s">
        <v>40</v>
      </c>
      <c r="V1298" s="7" t="s">
        <v>41</v>
      </c>
      <c r="W1298" s="28"/>
      <c r="X1298" s="7">
        <v>2023</v>
      </c>
      <c r="Y1298" s="28">
        <v>1</v>
      </c>
      <c r="Z1298" s="7" t="s">
        <v>636</v>
      </c>
      <c r="AA1298" s="7" t="s">
        <v>52</v>
      </c>
      <c r="AB1298" s="26">
        <v>45181</v>
      </c>
      <c r="AC1298" s="7"/>
      <c r="AD1298" s="26" t="s">
        <v>45</v>
      </c>
      <c r="AE1298" s="28"/>
    </row>
    <row r="1299" spans="1:31" s="65" customFormat="1" ht="13.15" customHeight="1" x14ac:dyDescent="0.3">
      <c r="A1299" s="7">
        <v>2025</v>
      </c>
      <c r="B1299" s="11">
        <v>12</v>
      </c>
      <c r="C1299" s="7">
        <v>12</v>
      </c>
      <c r="D1299" s="7">
        <v>16</v>
      </c>
      <c r="E1299" s="7">
        <v>1</v>
      </c>
      <c r="F1299" s="64" t="s">
        <v>805</v>
      </c>
      <c r="G1299" s="13">
        <v>2189782</v>
      </c>
      <c r="H1299" s="28" t="s">
        <v>841</v>
      </c>
      <c r="I1299" s="28" t="s">
        <v>842</v>
      </c>
      <c r="J1299" s="28" t="s">
        <v>808</v>
      </c>
      <c r="K1299" s="24">
        <f>O1299+O1300+O1301+O1302</f>
        <v>7780000</v>
      </c>
      <c r="L1299" s="13">
        <v>199</v>
      </c>
      <c r="M1299" s="24" t="s">
        <v>843</v>
      </c>
      <c r="N1299" s="28">
        <v>1700000</v>
      </c>
      <c r="O1299" s="28">
        <v>1700000</v>
      </c>
      <c r="P1299" s="68" t="s">
        <v>171</v>
      </c>
      <c r="Q1299" s="68"/>
      <c r="R1299" s="13"/>
      <c r="S1299" s="7" t="s">
        <v>813</v>
      </c>
      <c r="T1299" s="25" t="s">
        <v>844</v>
      </c>
      <c r="U1299" s="7" t="s">
        <v>40</v>
      </c>
      <c r="V1299" s="7" t="s">
        <v>41</v>
      </c>
      <c r="W1299" s="13" t="s">
        <v>42</v>
      </c>
      <c r="X1299" s="7">
        <v>2012</v>
      </c>
      <c r="Y1299" s="13">
        <v>1</v>
      </c>
      <c r="Z1299" s="7" t="s">
        <v>845</v>
      </c>
      <c r="AA1299" s="26" t="s">
        <v>846</v>
      </c>
      <c r="AB1299" s="66">
        <v>41257</v>
      </c>
      <c r="AC1299" s="26"/>
      <c r="AD1299" s="26" t="s">
        <v>45</v>
      </c>
      <c r="AE1299" s="68"/>
    </row>
    <row r="1300" spans="1:31" s="65" customFormat="1" ht="13.15" customHeight="1" x14ac:dyDescent="0.3">
      <c r="A1300" s="7">
        <v>2025</v>
      </c>
      <c r="B1300" s="11">
        <v>12</v>
      </c>
      <c r="C1300" s="7">
        <v>12</v>
      </c>
      <c r="D1300" s="7">
        <v>16</v>
      </c>
      <c r="E1300" s="7">
        <v>1</v>
      </c>
      <c r="F1300" s="64" t="s">
        <v>805</v>
      </c>
      <c r="G1300" s="13">
        <v>2189782</v>
      </c>
      <c r="H1300" s="28" t="s">
        <v>841</v>
      </c>
      <c r="I1300" s="28" t="s">
        <v>842</v>
      </c>
      <c r="J1300" s="28" t="s">
        <v>808</v>
      </c>
      <c r="K1300" s="24"/>
      <c r="L1300" s="24">
        <v>133</v>
      </c>
      <c r="M1300" s="24" t="s">
        <v>843</v>
      </c>
      <c r="N1300" s="24">
        <v>2190000</v>
      </c>
      <c r="O1300" s="24">
        <v>2190000</v>
      </c>
      <c r="P1300" s="25" t="s">
        <v>53</v>
      </c>
      <c r="Q1300" s="68"/>
      <c r="R1300" s="13"/>
      <c r="S1300" s="7" t="s">
        <v>813</v>
      </c>
      <c r="T1300" s="25" t="s">
        <v>844</v>
      </c>
      <c r="U1300" s="7" t="s">
        <v>40</v>
      </c>
      <c r="V1300" s="7" t="s">
        <v>41</v>
      </c>
      <c r="W1300" s="13" t="s">
        <v>42</v>
      </c>
      <c r="X1300" s="7">
        <v>2012</v>
      </c>
      <c r="Y1300" s="13">
        <v>1</v>
      </c>
      <c r="Z1300" s="7" t="s">
        <v>845</v>
      </c>
      <c r="AA1300" s="26" t="s">
        <v>846</v>
      </c>
      <c r="AB1300" s="66">
        <v>41257</v>
      </c>
      <c r="AC1300" s="26"/>
      <c r="AD1300" s="26" t="s">
        <v>45</v>
      </c>
      <c r="AE1300" s="68"/>
    </row>
    <row r="1301" spans="1:31" s="65" customFormat="1" ht="13.15" customHeight="1" x14ac:dyDescent="0.3">
      <c r="A1301" s="7">
        <v>2025</v>
      </c>
      <c r="B1301" s="11">
        <v>12</v>
      </c>
      <c r="C1301" s="7">
        <v>12</v>
      </c>
      <c r="D1301" s="7">
        <v>16</v>
      </c>
      <c r="E1301" s="7">
        <v>1</v>
      </c>
      <c r="F1301" s="64" t="s">
        <v>805</v>
      </c>
      <c r="G1301" s="13">
        <v>2189782</v>
      </c>
      <c r="H1301" s="28" t="s">
        <v>841</v>
      </c>
      <c r="I1301" s="28" t="s">
        <v>842</v>
      </c>
      <c r="J1301" s="28" t="s">
        <v>808</v>
      </c>
      <c r="K1301" s="24"/>
      <c r="L1301" s="24">
        <v>199</v>
      </c>
      <c r="M1301" s="24" t="s">
        <v>843</v>
      </c>
      <c r="N1301" s="24">
        <v>1700000</v>
      </c>
      <c r="O1301" s="24">
        <v>1700000</v>
      </c>
      <c r="P1301" s="7" t="s">
        <v>1508</v>
      </c>
      <c r="Q1301" s="68"/>
      <c r="R1301" s="13"/>
      <c r="S1301" s="7" t="s">
        <v>813</v>
      </c>
      <c r="T1301" s="25" t="s">
        <v>844</v>
      </c>
      <c r="U1301" s="7" t="s">
        <v>40</v>
      </c>
      <c r="V1301" s="7" t="s">
        <v>41</v>
      </c>
      <c r="W1301" s="13" t="s">
        <v>42</v>
      </c>
      <c r="X1301" s="7">
        <v>2012</v>
      </c>
      <c r="Y1301" s="13">
        <v>1</v>
      </c>
      <c r="Z1301" s="7" t="s">
        <v>845</v>
      </c>
      <c r="AA1301" s="26" t="s">
        <v>846</v>
      </c>
      <c r="AB1301" s="66">
        <v>41257</v>
      </c>
      <c r="AC1301" s="26"/>
      <c r="AD1301" s="26" t="s">
        <v>45</v>
      </c>
      <c r="AE1301" s="68"/>
    </row>
    <row r="1302" spans="1:31" s="65" customFormat="1" ht="13.15" customHeight="1" x14ac:dyDescent="0.3">
      <c r="A1302" s="7">
        <v>2025</v>
      </c>
      <c r="B1302" s="11">
        <v>12</v>
      </c>
      <c r="C1302" s="7">
        <v>12</v>
      </c>
      <c r="D1302" s="7">
        <v>16</v>
      </c>
      <c r="E1302" s="7">
        <v>1</v>
      </c>
      <c r="F1302" s="64" t="s">
        <v>805</v>
      </c>
      <c r="G1302" s="13">
        <v>2189782</v>
      </c>
      <c r="H1302" s="28" t="s">
        <v>841</v>
      </c>
      <c r="I1302" s="28" t="s">
        <v>842</v>
      </c>
      <c r="J1302" s="28" t="s">
        <v>808</v>
      </c>
      <c r="K1302" s="24"/>
      <c r="L1302" s="13">
        <v>133</v>
      </c>
      <c r="M1302" s="24" t="s">
        <v>843</v>
      </c>
      <c r="N1302" s="28">
        <v>2190000</v>
      </c>
      <c r="O1302" s="28">
        <v>2190000</v>
      </c>
      <c r="P1302" s="25" t="s">
        <v>1506</v>
      </c>
      <c r="Q1302" s="68"/>
      <c r="R1302" s="13"/>
      <c r="S1302" s="7" t="s">
        <v>813</v>
      </c>
      <c r="T1302" s="25" t="s">
        <v>844</v>
      </c>
      <c r="U1302" s="7" t="s">
        <v>40</v>
      </c>
      <c r="V1302" s="7" t="s">
        <v>41</v>
      </c>
      <c r="W1302" s="13" t="s">
        <v>42</v>
      </c>
      <c r="X1302" s="7">
        <v>2012</v>
      </c>
      <c r="Y1302" s="13">
        <v>1</v>
      </c>
      <c r="Z1302" s="7" t="s">
        <v>845</v>
      </c>
      <c r="AA1302" s="26" t="s">
        <v>846</v>
      </c>
      <c r="AB1302" s="66">
        <v>41257</v>
      </c>
      <c r="AC1302" s="26"/>
      <c r="AD1302" s="26" t="s">
        <v>45</v>
      </c>
      <c r="AE1302" s="68"/>
    </row>
    <row r="1303" spans="1:31" s="65" customFormat="1" ht="13.15" customHeight="1" x14ac:dyDescent="0.3">
      <c r="A1303" s="7">
        <v>2025</v>
      </c>
      <c r="B1303" s="11">
        <v>12</v>
      </c>
      <c r="C1303" s="7">
        <v>12</v>
      </c>
      <c r="D1303" s="7">
        <v>16</v>
      </c>
      <c r="E1303" s="7">
        <v>1</v>
      </c>
      <c r="F1303" s="64" t="s">
        <v>805</v>
      </c>
      <c r="G1303" s="13">
        <v>5094353</v>
      </c>
      <c r="H1303" s="28" t="s">
        <v>847</v>
      </c>
      <c r="I1303" s="28" t="s">
        <v>848</v>
      </c>
      <c r="J1303" s="28" t="s">
        <v>808</v>
      </c>
      <c r="K1303" s="24">
        <f>O1303+O1304+O1305+O1306+O1307+O1308+O1309+O1310</f>
        <v>12299900</v>
      </c>
      <c r="L1303" s="13">
        <v>133</v>
      </c>
      <c r="M1303" s="13" t="s">
        <v>531</v>
      </c>
      <c r="N1303" s="28">
        <v>2190000</v>
      </c>
      <c r="O1303" s="28">
        <v>2190000</v>
      </c>
      <c r="P1303" s="25" t="s">
        <v>53</v>
      </c>
      <c r="Q1303" s="68"/>
      <c r="R1303" s="13"/>
      <c r="S1303" s="7" t="s">
        <v>849</v>
      </c>
      <c r="T1303" s="25" t="s">
        <v>850</v>
      </c>
      <c r="U1303" s="7" t="s">
        <v>40</v>
      </c>
      <c r="V1303" s="7" t="s">
        <v>41</v>
      </c>
      <c r="W1303" s="13" t="s">
        <v>42</v>
      </c>
      <c r="X1303" s="7">
        <v>2017</v>
      </c>
      <c r="Y1303" s="13">
        <v>31</v>
      </c>
      <c r="Z1303" s="7" t="s">
        <v>43</v>
      </c>
      <c r="AA1303" s="26" t="s">
        <v>52</v>
      </c>
      <c r="AB1303" s="66">
        <v>42957</v>
      </c>
      <c r="AC1303" s="26"/>
      <c r="AD1303" s="26" t="s">
        <v>45</v>
      </c>
      <c r="AE1303" s="68"/>
    </row>
    <row r="1304" spans="1:31" s="65" customFormat="1" ht="13.15" customHeight="1" x14ac:dyDescent="0.3">
      <c r="A1304" s="7">
        <v>2025</v>
      </c>
      <c r="B1304" s="11">
        <v>12</v>
      </c>
      <c r="C1304" s="7">
        <v>12</v>
      </c>
      <c r="D1304" s="7">
        <v>16</v>
      </c>
      <c r="E1304" s="7">
        <v>1</v>
      </c>
      <c r="F1304" s="64" t="s">
        <v>805</v>
      </c>
      <c r="G1304" s="13">
        <v>5094353</v>
      </c>
      <c r="H1304" s="28" t="s">
        <v>847</v>
      </c>
      <c r="I1304" s="28" t="s">
        <v>848</v>
      </c>
      <c r="J1304" s="28" t="s">
        <v>808</v>
      </c>
      <c r="K1304" s="24"/>
      <c r="L1304" s="13">
        <v>199</v>
      </c>
      <c r="M1304" s="13" t="s">
        <v>531</v>
      </c>
      <c r="N1304" s="28">
        <v>3000000</v>
      </c>
      <c r="O1304" s="28">
        <v>3000000</v>
      </c>
      <c r="P1304" s="25" t="s">
        <v>171</v>
      </c>
      <c r="Q1304" s="68"/>
      <c r="R1304" s="13"/>
      <c r="S1304" s="7" t="s">
        <v>849</v>
      </c>
      <c r="T1304" s="25" t="s">
        <v>850</v>
      </c>
      <c r="U1304" s="7" t="s">
        <v>40</v>
      </c>
      <c r="V1304" s="7" t="s">
        <v>41</v>
      </c>
      <c r="W1304" s="13" t="s">
        <v>42</v>
      </c>
      <c r="X1304" s="7">
        <v>2017</v>
      </c>
      <c r="Y1304" s="13">
        <v>31</v>
      </c>
      <c r="Z1304" s="7" t="s">
        <v>43</v>
      </c>
      <c r="AA1304" s="26" t="s">
        <v>52</v>
      </c>
      <c r="AB1304" s="66">
        <v>42957</v>
      </c>
      <c r="AC1304" s="26"/>
      <c r="AD1304" s="26" t="s">
        <v>45</v>
      </c>
      <c r="AE1304" s="68"/>
    </row>
    <row r="1305" spans="1:31" s="65" customFormat="1" ht="13.15" customHeight="1" x14ac:dyDescent="0.3">
      <c r="A1305" s="7">
        <v>2025</v>
      </c>
      <c r="B1305" s="11">
        <v>12</v>
      </c>
      <c r="C1305" s="7">
        <v>12</v>
      </c>
      <c r="D1305" s="7">
        <v>16</v>
      </c>
      <c r="E1305" s="7">
        <v>1</v>
      </c>
      <c r="F1305" s="64" t="s">
        <v>805</v>
      </c>
      <c r="G1305" s="13">
        <v>5094353</v>
      </c>
      <c r="H1305" s="28" t="s">
        <v>847</v>
      </c>
      <c r="I1305" s="28" t="s">
        <v>848</v>
      </c>
      <c r="J1305" s="28" t="s">
        <v>808</v>
      </c>
      <c r="K1305" s="24"/>
      <c r="L1305" s="13">
        <v>133</v>
      </c>
      <c r="M1305" s="13" t="s">
        <v>531</v>
      </c>
      <c r="N1305" s="28">
        <v>2190000</v>
      </c>
      <c r="O1305" s="28">
        <v>2190000</v>
      </c>
      <c r="P1305" s="25" t="s">
        <v>1506</v>
      </c>
      <c r="Q1305" s="68"/>
      <c r="R1305" s="13"/>
      <c r="S1305" s="7" t="s">
        <v>849</v>
      </c>
      <c r="T1305" s="25" t="s">
        <v>850</v>
      </c>
      <c r="U1305" s="7" t="s">
        <v>40</v>
      </c>
      <c r="V1305" s="7" t="s">
        <v>41</v>
      </c>
      <c r="W1305" s="13" t="s">
        <v>42</v>
      </c>
      <c r="X1305" s="7">
        <v>2017</v>
      </c>
      <c r="Y1305" s="13">
        <v>31</v>
      </c>
      <c r="Z1305" s="7" t="s">
        <v>43</v>
      </c>
      <c r="AA1305" s="26" t="s">
        <v>52</v>
      </c>
      <c r="AB1305" s="66">
        <v>42957</v>
      </c>
      <c r="AC1305" s="26"/>
      <c r="AD1305" s="26" t="s">
        <v>45</v>
      </c>
      <c r="AE1305" s="68"/>
    </row>
    <row r="1306" spans="1:31" s="65" customFormat="1" ht="13.15" customHeight="1" x14ac:dyDescent="0.3">
      <c r="A1306" s="7">
        <v>2025</v>
      </c>
      <c r="B1306" s="11">
        <v>12</v>
      </c>
      <c r="C1306" s="7">
        <v>12</v>
      </c>
      <c r="D1306" s="7">
        <v>16</v>
      </c>
      <c r="E1306" s="7">
        <v>1</v>
      </c>
      <c r="F1306" s="64" t="s">
        <v>805</v>
      </c>
      <c r="G1306" s="13">
        <v>5094353</v>
      </c>
      <c r="H1306" s="28" t="s">
        <v>847</v>
      </c>
      <c r="I1306" s="28" t="s">
        <v>848</v>
      </c>
      <c r="J1306" s="28" t="s">
        <v>808</v>
      </c>
      <c r="K1306" s="24"/>
      <c r="L1306" s="13">
        <v>199</v>
      </c>
      <c r="M1306" s="13" t="s">
        <v>531</v>
      </c>
      <c r="N1306" s="28">
        <v>3000000</v>
      </c>
      <c r="O1306" s="28">
        <v>3000000</v>
      </c>
      <c r="P1306" s="7" t="s">
        <v>1508</v>
      </c>
      <c r="Q1306" s="68"/>
      <c r="R1306" s="13"/>
      <c r="S1306" s="7" t="s">
        <v>849</v>
      </c>
      <c r="T1306" s="25" t="s">
        <v>850</v>
      </c>
      <c r="U1306" s="7" t="s">
        <v>40</v>
      </c>
      <c r="V1306" s="7" t="s">
        <v>41</v>
      </c>
      <c r="W1306" s="13" t="s">
        <v>42</v>
      </c>
      <c r="X1306" s="7">
        <v>2017</v>
      </c>
      <c r="Y1306" s="13">
        <v>31</v>
      </c>
      <c r="Z1306" s="7" t="s">
        <v>43</v>
      </c>
      <c r="AA1306" s="26" t="s">
        <v>52</v>
      </c>
      <c r="AB1306" s="66">
        <v>42957</v>
      </c>
      <c r="AC1306" s="26"/>
      <c r="AD1306" s="26" t="s">
        <v>45</v>
      </c>
      <c r="AE1306" s="68"/>
    </row>
    <row r="1307" spans="1:31" s="65" customFormat="1" ht="13.15" customHeight="1" x14ac:dyDescent="0.3">
      <c r="A1307" s="7">
        <v>2025</v>
      </c>
      <c r="B1307" s="11">
        <v>12</v>
      </c>
      <c r="C1307" s="7">
        <v>12</v>
      </c>
      <c r="D1307" s="7">
        <v>16</v>
      </c>
      <c r="E1307" s="7">
        <v>1</v>
      </c>
      <c r="F1307" s="64" t="s">
        <v>805</v>
      </c>
      <c r="G1307" s="13">
        <v>5094353</v>
      </c>
      <c r="H1307" s="28" t="s">
        <v>847</v>
      </c>
      <c r="I1307" s="28" t="s">
        <v>848</v>
      </c>
      <c r="J1307" s="28" t="s">
        <v>808</v>
      </c>
      <c r="K1307" s="24"/>
      <c r="L1307" s="13">
        <v>123</v>
      </c>
      <c r="M1307" s="13" t="s">
        <v>531</v>
      </c>
      <c r="N1307" s="28">
        <v>613200</v>
      </c>
      <c r="O1307" s="28">
        <v>613200</v>
      </c>
      <c r="P1307" s="47" t="s">
        <v>1485</v>
      </c>
      <c r="Q1307" s="68"/>
      <c r="R1307" s="13"/>
      <c r="S1307" s="7" t="s">
        <v>849</v>
      </c>
      <c r="T1307" s="25" t="s">
        <v>850</v>
      </c>
      <c r="U1307" s="7" t="s">
        <v>40</v>
      </c>
      <c r="V1307" s="7" t="s">
        <v>41</v>
      </c>
      <c r="W1307" s="13" t="s">
        <v>42</v>
      </c>
      <c r="X1307" s="7">
        <v>2017</v>
      </c>
      <c r="Y1307" s="13">
        <v>31</v>
      </c>
      <c r="Z1307" s="7" t="s">
        <v>43</v>
      </c>
      <c r="AA1307" s="26" t="s">
        <v>52</v>
      </c>
      <c r="AB1307" s="66">
        <v>42957</v>
      </c>
      <c r="AC1307" s="26"/>
      <c r="AD1307" s="26" t="s">
        <v>45</v>
      </c>
      <c r="AE1307" s="68"/>
    </row>
    <row r="1308" spans="1:31" s="65" customFormat="1" ht="13.15" customHeight="1" x14ac:dyDescent="0.3">
      <c r="A1308" s="7">
        <v>2025</v>
      </c>
      <c r="B1308" s="11">
        <v>12</v>
      </c>
      <c r="C1308" s="7">
        <v>12</v>
      </c>
      <c r="D1308" s="7">
        <v>16</v>
      </c>
      <c r="E1308" s="7">
        <v>1</v>
      </c>
      <c r="F1308" s="64" t="s">
        <v>805</v>
      </c>
      <c r="G1308" s="13">
        <v>5094353</v>
      </c>
      <c r="H1308" s="28" t="s">
        <v>847</v>
      </c>
      <c r="I1308" s="28" t="s">
        <v>848</v>
      </c>
      <c r="J1308" s="28" t="s">
        <v>808</v>
      </c>
      <c r="K1308" s="24"/>
      <c r="L1308" s="13">
        <v>123</v>
      </c>
      <c r="M1308" s="13" t="s">
        <v>531</v>
      </c>
      <c r="N1308" s="28">
        <v>594950</v>
      </c>
      <c r="O1308" s="28">
        <v>594950</v>
      </c>
      <c r="P1308" s="47" t="s">
        <v>1579</v>
      </c>
      <c r="Q1308" s="68"/>
      <c r="R1308" s="13"/>
      <c r="S1308" s="7" t="s">
        <v>849</v>
      </c>
      <c r="T1308" s="25" t="s">
        <v>850</v>
      </c>
      <c r="U1308" s="7" t="s">
        <v>40</v>
      </c>
      <c r="V1308" s="7" t="s">
        <v>41</v>
      </c>
      <c r="W1308" s="13" t="s">
        <v>42</v>
      </c>
      <c r="X1308" s="7">
        <v>2017</v>
      </c>
      <c r="Y1308" s="13">
        <v>31</v>
      </c>
      <c r="Z1308" s="7" t="s">
        <v>43</v>
      </c>
      <c r="AA1308" s="26" t="s">
        <v>52</v>
      </c>
      <c r="AB1308" s="66">
        <v>42957</v>
      </c>
      <c r="AC1308" s="26"/>
      <c r="AD1308" s="26" t="s">
        <v>45</v>
      </c>
      <c r="AE1308" s="68"/>
    </row>
    <row r="1309" spans="1:31" s="65" customFormat="1" ht="13.15" customHeight="1" x14ac:dyDescent="0.3">
      <c r="A1309" s="7">
        <v>2025</v>
      </c>
      <c r="B1309" s="11">
        <v>12</v>
      </c>
      <c r="C1309" s="7">
        <v>12</v>
      </c>
      <c r="D1309" s="7">
        <v>16</v>
      </c>
      <c r="E1309" s="7">
        <v>1</v>
      </c>
      <c r="F1309" s="64" t="s">
        <v>805</v>
      </c>
      <c r="G1309" s="13">
        <v>5094353</v>
      </c>
      <c r="H1309" s="28" t="s">
        <v>847</v>
      </c>
      <c r="I1309" s="28" t="s">
        <v>848</v>
      </c>
      <c r="J1309" s="28" t="s">
        <v>808</v>
      </c>
      <c r="K1309" s="24"/>
      <c r="L1309" s="13">
        <v>123</v>
      </c>
      <c r="M1309" s="13" t="s">
        <v>531</v>
      </c>
      <c r="N1309" s="28">
        <v>657000</v>
      </c>
      <c r="O1309" s="28">
        <v>657000</v>
      </c>
      <c r="P1309" s="24" t="s">
        <v>1486</v>
      </c>
      <c r="Q1309" s="68"/>
      <c r="R1309" s="13"/>
      <c r="S1309" s="7" t="s">
        <v>849</v>
      </c>
      <c r="T1309" s="25" t="s">
        <v>850</v>
      </c>
      <c r="U1309" s="7" t="s">
        <v>40</v>
      </c>
      <c r="V1309" s="7" t="s">
        <v>41</v>
      </c>
      <c r="W1309" s="13" t="s">
        <v>42</v>
      </c>
      <c r="X1309" s="7">
        <v>2017</v>
      </c>
      <c r="Y1309" s="13">
        <v>31</v>
      </c>
      <c r="Z1309" s="7" t="s">
        <v>43</v>
      </c>
      <c r="AA1309" s="26" t="s">
        <v>52</v>
      </c>
      <c r="AB1309" s="66">
        <v>42957</v>
      </c>
      <c r="AC1309" s="26"/>
      <c r="AD1309" s="26" t="s">
        <v>45</v>
      </c>
      <c r="AE1309" s="68"/>
    </row>
    <row r="1310" spans="1:31" s="65" customFormat="1" ht="13.15" customHeight="1" x14ac:dyDescent="0.3">
      <c r="A1310" s="7">
        <v>2025</v>
      </c>
      <c r="B1310" s="11">
        <v>12</v>
      </c>
      <c r="C1310" s="7">
        <v>12</v>
      </c>
      <c r="D1310" s="7">
        <v>16</v>
      </c>
      <c r="E1310" s="7">
        <v>1</v>
      </c>
      <c r="F1310" s="64" t="s">
        <v>805</v>
      </c>
      <c r="G1310" s="13">
        <v>5094353</v>
      </c>
      <c r="H1310" s="28" t="s">
        <v>847</v>
      </c>
      <c r="I1310" s="28" t="s">
        <v>848</v>
      </c>
      <c r="J1310" s="28" t="s">
        <v>808</v>
      </c>
      <c r="K1310" s="24"/>
      <c r="L1310" s="13">
        <v>123</v>
      </c>
      <c r="M1310" s="13" t="s">
        <v>531</v>
      </c>
      <c r="N1310" s="28">
        <v>54750</v>
      </c>
      <c r="O1310" s="28">
        <v>54750</v>
      </c>
      <c r="P1310" s="47" t="s">
        <v>1522</v>
      </c>
      <c r="Q1310" s="68"/>
      <c r="R1310" s="13"/>
      <c r="S1310" s="7" t="s">
        <v>849</v>
      </c>
      <c r="T1310" s="25" t="s">
        <v>850</v>
      </c>
      <c r="U1310" s="7" t="s">
        <v>40</v>
      </c>
      <c r="V1310" s="7" t="s">
        <v>41</v>
      </c>
      <c r="W1310" s="13" t="s">
        <v>42</v>
      </c>
      <c r="X1310" s="7">
        <v>2017</v>
      </c>
      <c r="Y1310" s="13">
        <v>31</v>
      </c>
      <c r="Z1310" s="7" t="s">
        <v>43</v>
      </c>
      <c r="AA1310" s="26" t="s">
        <v>52</v>
      </c>
      <c r="AB1310" s="66">
        <v>42957</v>
      </c>
      <c r="AC1310" s="26"/>
      <c r="AD1310" s="26" t="s">
        <v>45</v>
      </c>
      <c r="AE1310" s="68"/>
    </row>
    <row r="1311" spans="1:31" s="65" customFormat="1" ht="13.15" customHeight="1" x14ac:dyDescent="0.3">
      <c r="A1311" s="7">
        <v>2025</v>
      </c>
      <c r="B1311" s="11">
        <v>12</v>
      </c>
      <c r="C1311" s="7">
        <v>12</v>
      </c>
      <c r="D1311" s="7">
        <v>16</v>
      </c>
      <c r="E1311" s="7">
        <v>1</v>
      </c>
      <c r="F1311" s="64" t="s">
        <v>805</v>
      </c>
      <c r="G1311" s="13">
        <v>3351193</v>
      </c>
      <c r="H1311" s="28" t="s">
        <v>1116</v>
      </c>
      <c r="I1311" s="28" t="s">
        <v>1117</v>
      </c>
      <c r="J1311" s="28" t="s">
        <v>808</v>
      </c>
      <c r="K1311" s="24">
        <f>O1311+O1312+O1313+O1314+O1315+O1316+O1317+O1318+O1319</f>
        <v>3874062</v>
      </c>
      <c r="L1311" s="13">
        <v>133</v>
      </c>
      <c r="M1311" s="13" t="s">
        <v>608</v>
      </c>
      <c r="N1311" s="28">
        <v>990000</v>
      </c>
      <c r="O1311" s="28">
        <v>990000</v>
      </c>
      <c r="P1311" s="25" t="s">
        <v>53</v>
      </c>
      <c r="Q1311" s="68"/>
      <c r="R1311" s="13"/>
      <c r="S1311" s="7" t="s">
        <v>1118</v>
      </c>
      <c r="T1311" s="25" t="s">
        <v>1119</v>
      </c>
      <c r="U1311" s="7" t="s">
        <v>40</v>
      </c>
      <c r="V1311" s="7" t="s">
        <v>41</v>
      </c>
      <c r="W1311" s="13"/>
      <c r="X1311" s="7">
        <v>2024</v>
      </c>
      <c r="Y1311" s="13">
        <v>1</v>
      </c>
      <c r="Z1311" s="7" t="s">
        <v>43</v>
      </c>
      <c r="AA1311" s="7" t="s">
        <v>52</v>
      </c>
      <c r="AB1311" s="66">
        <v>45292</v>
      </c>
      <c r="AC1311" s="26"/>
      <c r="AD1311" s="26" t="s">
        <v>45</v>
      </c>
      <c r="AE1311" s="68"/>
    </row>
    <row r="1312" spans="1:31" s="65" customFormat="1" ht="13.15" customHeight="1" x14ac:dyDescent="0.3">
      <c r="A1312" s="7">
        <v>2025</v>
      </c>
      <c r="B1312" s="11">
        <v>12</v>
      </c>
      <c r="C1312" s="7">
        <v>12</v>
      </c>
      <c r="D1312" s="7">
        <v>16</v>
      </c>
      <c r="E1312" s="7">
        <v>1</v>
      </c>
      <c r="F1312" s="64" t="s">
        <v>805</v>
      </c>
      <c r="G1312" s="13">
        <v>3351193</v>
      </c>
      <c r="H1312" s="28" t="s">
        <v>1116</v>
      </c>
      <c r="I1312" s="28" t="s">
        <v>1117</v>
      </c>
      <c r="J1312" s="28" t="s">
        <v>808</v>
      </c>
      <c r="K1312" s="24"/>
      <c r="L1312" s="13">
        <v>133</v>
      </c>
      <c r="M1312" s="13" t="s">
        <v>608</v>
      </c>
      <c r="N1312" s="28">
        <v>990000</v>
      </c>
      <c r="O1312" s="28">
        <v>990000</v>
      </c>
      <c r="P1312" s="47" t="s">
        <v>1506</v>
      </c>
      <c r="Q1312" s="68"/>
      <c r="R1312" s="13"/>
      <c r="S1312" s="7" t="s">
        <v>1118</v>
      </c>
      <c r="T1312" s="25" t="s">
        <v>1119</v>
      </c>
      <c r="U1312" s="7" t="s">
        <v>40</v>
      </c>
      <c r="V1312" s="7" t="s">
        <v>41</v>
      </c>
      <c r="W1312" s="13"/>
      <c r="X1312" s="7">
        <v>2024</v>
      </c>
      <c r="Y1312" s="13">
        <v>1</v>
      </c>
      <c r="Z1312" s="7" t="s">
        <v>43</v>
      </c>
      <c r="AA1312" s="7" t="s">
        <v>52</v>
      </c>
      <c r="AB1312" s="66">
        <v>45292</v>
      </c>
      <c r="AC1312" s="26"/>
      <c r="AD1312" s="26" t="s">
        <v>45</v>
      </c>
      <c r="AE1312" s="68"/>
    </row>
    <row r="1313" spans="1:31" s="65" customFormat="1" ht="13.15" customHeight="1" x14ac:dyDescent="0.3">
      <c r="A1313" s="7">
        <v>2025</v>
      </c>
      <c r="B1313" s="11">
        <v>12</v>
      </c>
      <c r="C1313" s="7">
        <v>12</v>
      </c>
      <c r="D1313" s="7">
        <v>16</v>
      </c>
      <c r="E1313" s="7">
        <v>1</v>
      </c>
      <c r="F1313" s="64" t="s">
        <v>805</v>
      </c>
      <c r="G1313" s="13">
        <v>3351193</v>
      </c>
      <c r="H1313" s="28" t="s">
        <v>1116</v>
      </c>
      <c r="I1313" s="28" t="s">
        <v>1117</v>
      </c>
      <c r="J1313" s="28" t="s">
        <v>808</v>
      </c>
      <c r="K1313" s="24"/>
      <c r="L1313" s="13">
        <v>123</v>
      </c>
      <c r="M1313" s="13" t="s">
        <v>608</v>
      </c>
      <c r="N1313" s="28">
        <v>742500</v>
      </c>
      <c r="O1313" s="28">
        <v>742500</v>
      </c>
      <c r="P1313" s="47" t="s">
        <v>1485</v>
      </c>
      <c r="Q1313" s="68"/>
      <c r="R1313" s="13"/>
      <c r="S1313" s="7" t="s">
        <v>1118</v>
      </c>
      <c r="T1313" s="25" t="s">
        <v>1119</v>
      </c>
      <c r="U1313" s="7" t="s">
        <v>40</v>
      </c>
      <c r="V1313" s="7" t="s">
        <v>41</v>
      </c>
      <c r="W1313" s="13"/>
      <c r="X1313" s="7">
        <v>2024</v>
      </c>
      <c r="Y1313" s="13">
        <v>1</v>
      </c>
      <c r="Z1313" s="7" t="s">
        <v>43</v>
      </c>
      <c r="AA1313" s="7" t="s">
        <v>52</v>
      </c>
      <c r="AB1313" s="66">
        <v>45292</v>
      </c>
      <c r="AC1313" s="26"/>
      <c r="AD1313" s="26" t="s">
        <v>45</v>
      </c>
      <c r="AE1313" s="68"/>
    </row>
    <row r="1314" spans="1:31" s="65" customFormat="1" ht="13.15" customHeight="1" x14ac:dyDescent="0.3">
      <c r="A1314" s="7">
        <v>2025</v>
      </c>
      <c r="B1314" s="11">
        <v>12</v>
      </c>
      <c r="C1314" s="7">
        <v>12</v>
      </c>
      <c r="D1314" s="7">
        <v>16</v>
      </c>
      <c r="E1314" s="7">
        <v>1</v>
      </c>
      <c r="F1314" s="64" t="s">
        <v>805</v>
      </c>
      <c r="G1314" s="13">
        <v>3351193</v>
      </c>
      <c r="H1314" s="28" t="s">
        <v>1116</v>
      </c>
      <c r="I1314" s="28" t="s">
        <v>1117</v>
      </c>
      <c r="J1314" s="28" t="s">
        <v>808</v>
      </c>
      <c r="K1314" s="24"/>
      <c r="L1314" s="13">
        <v>123</v>
      </c>
      <c r="M1314" s="13" t="s">
        <v>608</v>
      </c>
      <c r="N1314" s="28">
        <v>323812</v>
      </c>
      <c r="O1314" s="28">
        <v>323812</v>
      </c>
      <c r="P1314" s="47" t="s">
        <v>1579</v>
      </c>
      <c r="Q1314" s="68"/>
      <c r="R1314" s="13"/>
      <c r="S1314" s="7" t="s">
        <v>1118</v>
      </c>
      <c r="T1314" s="25" t="s">
        <v>1119</v>
      </c>
      <c r="U1314" s="7" t="s">
        <v>40</v>
      </c>
      <c r="V1314" s="7" t="s">
        <v>41</v>
      </c>
      <c r="W1314" s="13"/>
      <c r="X1314" s="7">
        <v>2024</v>
      </c>
      <c r="Y1314" s="13">
        <v>1</v>
      </c>
      <c r="Z1314" s="7" t="s">
        <v>43</v>
      </c>
      <c r="AA1314" s="7" t="s">
        <v>52</v>
      </c>
      <c r="AB1314" s="66">
        <v>45292</v>
      </c>
      <c r="AC1314" s="26"/>
      <c r="AD1314" s="26" t="s">
        <v>45</v>
      </c>
      <c r="AE1314" s="68"/>
    </row>
    <row r="1315" spans="1:31" s="65" customFormat="1" ht="13.15" customHeight="1" x14ac:dyDescent="0.3">
      <c r="A1315" s="7">
        <v>2025</v>
      </c>
      <c r="B1315" s="11">
        <v>12</v>
      </c>
      <c r="C1315" s="7">
        <v>12</v>
      </c>
      <c r="D1315" s="7">
        <v>16</v>
      </c>
      <c r="E1315" s="7">
        <v>1</v>
      </c>
      <c r="F1315" s="64" t="s">
        <v>805</v>
      </c>
      <c r="G1315" s="13">
        <v>3351193</v>
      </c>
      <c r="H1315" s="28" t="s">
        <v>1116</v>
      </c>
      <c r="I1315" s="28" t="s">
        <v>1117</v>
      </c>
      <c r="J1315" s="28" t="s">
        <v>808</v>
      </c>
      <c r="K1315" s="24"/>
      <c r="L1315" s="13">
        <v>125</v>
      </c>
      <c r="M1315" s="13" t="s">
        <v>608</v>
      </c>
      <c r="N1315" s="28">
        <v>396000</v>
      </c>
      <c r="O1315" s="28">
        <v>396000</v>
      </c>
      <c r="P1315" s="24" t="s">
        <v>1486</v>
      </c>
      <c r="Q1315" s="68"/>
      <c r="R1315" s="13"/>
      <c r="S1315" s="7" t="s">
        <v>1118</v>
      </c>
      <c r="T1315" s="25" t="s">
        <v>1119</v>
      </c>
      <c r="U1315" s="7" t="s">
        <v>40</v>
      </c>
      <c r="V1315" s="7" t="s">
        <v>41</v>
      </c>
      <c r="W1315" s="13"/>
      <c r="X1315" s="7">
        <v>2024</v>
      </c>
      <c r="Y1315" s="13">
        <v>1</v>
      </c>
      <c r="Z1315" s="7" t="s">
        <v>43</v>
      </c>
      <c r="AA1315" s="7" t="s">
        <v>52</v>
      </c>
      <c r="AB1315" s="66">
        <v>45292</v>
      </c>
      <c r="AC1315" s="26"/>
      <c r="AD1315" s="26" t="s">
        <v>45</v>
      </c>
      <c r="AE1315" s="68"/>
    </row>
    <row r="1316" spans="1:31" s="65" customFormat="1" ht="13.15" customHeight="1" x14ac:dyDescent="0.3">
      <c r="A1316" s="7">
        <v>2025</v>
      </c>
      <c r="B1316" s="11">
        <v>12</v>
      </c>
      <c r="C1316" s="7">
        <v>12</v>
      </c>
      <c r="D1316" s="7">
        <v>16</v>
      </c>
      <c r="E1316" s="7">
        <v>1</v>
      </c>
      <c r="F1316" s="64" t="s">
        <v>805</v>
      </c>
      <c r="G1316" s="13">
        <v>3351193</v>
      </c>
      <c r="H1316" s="28" t="s">
        <v>1116</v>
      </c>
      <c r="I1316" s="28" t="s">
        <v>1117</v>
      </c>
      <c r="J1316" s="28" t="s">
        <v>808</v>
      </c>
      <c r="K1316" s="24"/>
      <c r="L1316" s="13">
        <v>125</v>
      </c>
      <c r="M1316" s="13" t="s">
        <v>608</v>
      </c>
      <c r="N1316" s="28">
        <v>354750</v>
      </c>
      <c r="O1316" s="28">
        <v>354750</v>
      </c>
      <c r="P1316" s="24" t="s">
        <v>1487</v>
      </c>
      <c r="Q1316" s="68"/>
      <c r="R1316" s="13"/>
      <c r="S1316" s="7" t="s">
        <v>1118</v>
      </c>
      <c r="T1316" s="25" t="s">
        <v>1119</v>
      </c>
      <c r="U1316" s="7" t="s">
        <v>40</v>
      </c>
      <c r="V1316" s="7" t="s">
        <v>41</v>
      </c>
      <c r="W1316" s="13"/>
      <c r="X1316" s="7">
        <v>2024</v>
      </c>
      <c r="Y1316" s="13">
        <v>1</v>
      </c>
      <c r="Z1316" s="7" t="s">
        <v>43</v>
      </c>
      <c r="AA1316" s="7" t="s">
        <v>52</v>
      </c>
      <c r="AB1316" s="66">
        <v>45292</v>
      </c>
      <c r="AC1316" s="26"/>
      <c r="AD1316" s="26" t="s">
        <v>45</v>
      </c>
      <c r="AE1316" s="68"/>
    </row>
    <row r="1317" spans="1:31" s="65" customFormat="1" ht="13.15" customHeight="1" x14ac:dyDescent="0.3">
      <c r="A1317" s="7">
        <v>2025</v>
      </c>
      <c r="B1317" s="11">
        <v>12</v>
      </c>
      <c r="C1317" s="7">
        <v>12</v>
      </c>
      <c r="D1317" s="7">
        <v>16</v>
      </c>
      <c r="E1317" s="7">
        <v>1</v>
      </c>
      <c r="F1317" s="64" t="s">
        <v>805</v>
      </c>
      <c r="G1317" s="13">
        <v>3351193</v>
      </c>
      <c r="H1317" s="28" t="s">
        <v>1116</v>
      </c>
      <c r="I1317" s="28" t="s">
        <v>1117</v>
      </c>
      <c r="J1317" s="28" t="s">
        <v>808</v>
      </c>
      <c r="K1317" s="24"/>
      <c r="L1317" s="13">
        <v>123</v>
      </c>
      <c r="M1317" s="13" t="s">
        <v>608</v>
      </c>
      <c r="N1317" s="28">
        <v>33000</v>
      </c>
      <c r="O1317" s="28">
        <v>33000</v>
      </c>
      <c r="P1317" s="47" t="s">
        <v>1522</v>
      </c>
      <c r="Q1317" s="68"/>
      <c r="R1317" s="13"/>
      <c r="S1317" s="7" t="s">
        <v>1118</v>
      </c>
      <c r="T1317" s="25" t="s">
        <v>1119</v>
      </c>
      <c r="U1317" s="7" t="s">
        <v>40</v>
      </c>
      <c r="V1317" s="7" t="s">
        <v>41</v>
      </c>
      <c r="W1317" s="13"/>
      <c r="X1317" s="7">
        <v>2024</v>
      </c>
      <c r="Y1317" s="13">
        <v>1</v>
      </c>
      <c r="Z1317" s="7" t="s">
        <v>43</v>
      </c>
      <c r="AA1317" s="7" t="s">
        <v>52</v>
      </c>
      <c r="AB1317" s="66">
        <v>45292</v>
      </c>
      <c r="AC1317" s="26"/>
      <c r="AD1317" s="26" t="s">
        <v>45</v>
      </c>
      <c r="AE1317" s="68"/>
    </row>
    <row r="1318" spans="1:31" s="65" customFormat="1" ht="13.15" customHeight="1" x14ac:dyDescent="0.3">
      <c r="A1318" s="7">
        <v>2025</v>
      </c>
      <c r="B1318" s="11">
        <v>12</v>
      </c>
      <c r="C1318" s="7">
        <v>12</v>
      </c>
      <c r="D1318" s="7">
        <v>16</v>
      </c>
      <c r="E1318" s="7">
        <v>1</v>
      </c>
      <c r="F1318" s="64" t="s">
        <v>805</v>
      </c>
      <c r="G1318" s="13">
        <v>3351193</v>
      </c>
      <c r="H1318" s="28" t="s">
        <v>1116</v>
      </c>
      <c r="I1318" s="28" t="s">
        <v>1117</v>
      </c>
      <c r="J1318" s="28" t="s">
        <v>808</v>
      </c>
      <c r="K1318" s="24"/>
      <c r="L1318" s="13">
        <v>125</v>
      </c>
      <c r="M1318" s="13" t="s">
        <v>608</v>
      </c>
      <c r="N1318" s="28">
        <v>14437</v>
      </c>
      <c r="O1318" s="28">
        <v>14437</v>
      </c>
      <c r="P1318" s="47" t="s">
        <v>1503</v>
      </c>
      <c r="Q1318" s="68"/>
      <c r="R1318" s="13"/>
      <c r="S1318" s="7" t="s">
        <v>1118</v>
      </c>
      <c r="T1318" s="25" t="s">
        <v>1119</v>
      </c>
      <c r="U1318" s="7" t="s">
        <v>40</v>
      </c>
      <c r="V1318" s="7" t="s">
        <v>41</v>
      </c>
      <c r="W1318" s="13"/>
      <c r="X1318" s="7">
        <v>2024</v>
      </c>
      <c r="Y1318" s="13">
        <v>1</v>
      </c>
      <c r="Z1318" s="7" t="s">
        <v>43</v>
      </c>
      <c r="AA1318" s="7" t="s">
        <v>52</v>
      </c>
      <c r="AB1318" s="66">
        <v>45292</v>
      </c>
      <c r="AC1318" s="26"/>
      <c r="AD1318" s="26" t="s">
        <v>45</v>
      </c>
      <c r="AE1318" s="68"/>
    </row>
    <row r="1319" spans="1:31" s="65" customFormat="1" ht="13.15" customHeight="1" x14ac:dyDescent="0.3">
      <c r="A1319" s="7">
        <v>2025</v>
      </c>
      <c r="B1319" s="11">
        <v>12</v>
      </c>
      <c r="C1319" s="7">
        <v>12</v>
      </c>
      <c r="D1319" s="7">
        <v>16</v>
      </c>
      <c r="E1319" s="7">
        <v>1</v>
      </c>
      <c r="F1319" s="64" t="s">
        <v>805</v>
      </c>
      <c r="G1319" s="13">
        <v>3351193</v>
      </c>
      <c r="H1319" s="28" t="s">
        <v>1116</v>
      </c>
      <c r="I1319" s="28" t="s">
        <v>1117</v>
      </c>
      <c r="J1319" s="28" t="s">
        <v>808</v>
      </c>
      <c r="K1319" s="24"/>
      <c r="L1319" s="13">
        <v>125</v>
      </c>
      <c r="M1319" s="13" t="s">
        <v>608</v>
      </c>
      <c r="N1319" s="28">
        <v>29563</v>
      </c>
      <c r="O1319" s="28">
        <v>29563</v>
      </c>
      <c r="P1319" s="47" t="s">
        <v>1580</v>
      </c>
      <c r="Q1319" s="68"/>
      <c r="R1319" s="13"/>
      <c r="S1319" s="7" t="s">
        <v>1118</v>
      </c>
      <c r="T1319" s="25" t="s">
        <v>1119</v>
      </c>
      <c r="U1319" s="7" t="s">
        <v>40</v>
      </c>
      <c r="V1319" s="7" t="s">
        <v>41</v>
      </c>
      <c r="W1319" s="13"/>
      <c r="X1319" s="7">
        <v>2024</v>
      </c>
      <c r="Y1319" s="13">
        <v>1</v>
      </c>
      <c r="Z1319" s="7" t="s">
        <v>43</v>
      </c>
      <c r="AA1319" s="7" t="s">
        <v>52</v>
      </c>
      <c r="AB1319" s="66">
        <v>45292</v>
      </c>
      <c r="AC1319" s="26"/>
      <c r="AD1319" s="26" t="s">
        <v>45</v>
      </c>
      <c r="AE1319" s="68"/>
    </row>
    <row r="1320" spans="1:31" s="65" customFormat="1" ht="13.15" customHeight="1" x14ac:dyDescent="0.3">
      <c r="A1320" s="7">
        <v>2025</v>
      </c>
      <c r="B1320" s="11">
        <v>12</v>
      </c>
      <c r="C1320" s="7">
        <v>12</v>
      </c>
      <c r="D1320" s="7">
        <v>16</v>
      </c>
      <c r="E1320" s="7">
        <v>1</v>
      </c>
      <c r="F1320" s="64" t="s">
        <v>805</v>
      </c>
      <c r="G1320" s="13">
        <v>4143684</v>
      </c>
      <c r="H1320" s="28" t="s">
        <v>1114</v>
      </c>
      <c r="I1320" s="28" t="s">
        <v>1115</v>
      </c>
      <c r="J1320" s="28" t="s">
        <v>808</v>
      </c>
      <c r="K1320" s="24">
        <f>O1320+O1321+O1322+O1323+O1324</f>
        <v>17963320</v>
      </c>
      <c r="L1320" s="13">
        <v>113</v>
      </c>
      <c r="M1320" s="13" t="s">
        <v>1223</v>
      </c>
      <c r="N1320" s="28">
        <v>3228200</v>
      </c>
      <c r="O1320" s="28">
        <v>3228200</v>
      </c>
      <c r="P1320" s="25" t="s">
        <v>1180</v>
      </c>
      <c r="Q1320" s="68"/>
      <c r="R1320" s="13"/>
      <c r="S1320" s="7" t="s">
        <v>829</v>
      </c>
      <c r="T1320" s="25" t="s">
        <v>1420</v>
      </c>
      <c r="U1320" s="7" t="s">
        <v>40</v>
      </c>
      <c r="V1320" s="7" t="s">
        <v>41</v>
      </c>
      <c r="W1320" s="13"/>
      <c r="X1320" s="7">
        <v>2024</v>
      </c>
      <c r="Y1320" s="13">
        <v>1</v>
      </c>
      <c r="Z1320" s="7" t="s">
        <v>43</v>
      </c>
      <c r="AA1320" s="7" t="s">
        <v>52</v>
      </c>
      <c r="AB1320" s="66">
        <v>45323</v>
      </c>
      <c r="AC1320" s="26"/>
      <c r="AD1320" s="26" t="s">
        <v>45</v>
      </c>
      <c r="AE1320" s="68"/>
    </row>
    <row r="1321" spans="1:31" s="65" customFormat="1" ht="13.15" customHeight="1" x14ac:dyDescent="0.3">
      <c r="A1321" s="7">
        <v>2025</v>
      </c>
      <c r="B1321" s="11">
        <v>12</v>
      </c>
      <c r="C1321" s="7">
        <v>12</v>
      </c>
      <c r="D1321" s="7">
        <v>16</v>
      </c>
      <c r="E1321" s="7">
        <v>1</v>
      </c>
      <c r="F1321" s="64" t="s">
        <v>805</v>
      </c>
      <c r="G1321" s="13">
        <v>4143684</v>
      </c>
      <c r="H1321" s="28" t="s">
        <v>1114</v>
      </c>
      <c r="I1321" s="28" t="s">
        <v>1115</v>
      </c>
      <c r="J1321" s="28" t="s">
        <v>808</v>
      </c>
      <c r="K1321" s="24"/>
      <c r="L1321" s="13">
        <v>133</v>
      </c>
      <c r="M1321" s="13" t="s">
        <v>77</v>
      </c>
      <c r="N1321" s="28">
        <v>4358460</v>
      </c>
      <c r="O1321" s="28">
        <v>4358460</v>
      </c>
      <c r="P1321" s="25" t="s">
        <v>53</v>
      </c>
      <c r="Q1321" s="68"/>
      <c r="R1321" s="13"/>
      <c r="S1321" s="7" t="s">
        <v>829</v>
      </c>
      <c r="T1321" s="25" t="s">
        <v>1420</v>
      </c>
      <c r="U1321" s="7" t="s">
        <v>40</v>
      </c>
      <c r="V1321" s="7" t="s">
        <v>41</v>
      </c>
      <c r="W1321" s="13"/>
      <c r="X1321" s="7">
        <v>2024</v>
      </c>
      <c r="Y1321" s="13">
        <v>1</v>
      </c>
      <c r="Z1321" s="7" t="s">
        <v>43</v>
      </c>
      <c r="AA1321" s="7" t="s">
        <v>52</v>
      </c>
      <c r="AB1321" s="66">
        <v>45323</v>
      </c>
      <c r="AC1321" s="26"/>
      <c r="AD1321" s="26" t="s">
        <v>45</v>
      </c>
      <c r="AE1321" s="68"/>
    </row>
    <row r="1322" spans="1:31" s="65" customFormat="1" ht="13.15" customHeight="1" x14ac:dyDescent="0.3">
      <c r="A1322" s="7">
        <v>2025</v>
      </c>
      <c r="B1322" s="11">
        <v>12</v>
      </c>
      <c r="C1322" s="7">
        <v>12</v>
      </c>
      <c r="D1322" s="7">
        <v>16</v>
      </c>
      <c r="E1322" s="7">
        <v>1</v>
      </c>
      <c r="F1322" s="64" t="s">
        <v>805</v>
      </c>
      <c r="G1322" s="13">
        <v>4143684</v>
      </c>
      <c r="H1322" s="28" t="s">
        <v>1114</v>
      </c>
      <c r="I1322" s="28" t="s">
        <v>1115</v>
      </c>
      <c r="J1322" s="28" t="s">
        <v>808</v>
      </c>
      <c r="K1322" s="24"/>
      <c r="L1322" s="13">
        <v>114</v>
      </c>
      <c r="M1322" s="13" t="s">
        <v>1223</v>
      </c>
      <c r="N1322" s="28">
        <v>3228200</v>
      </c>
      <c r="O1322" s="28">
        <v>3228200</v>
      </c>
      <c r="P1322" s="25" t="s">
        <v>1537</v>
      </c>
      <c r="Q1322" s="68"/>
      <c r="R1322" s="13"/>
      <c r="S1322" s="7" t="s">
        <v>829</v>
      </c>
      <c r="T1322" s="25" t="s">
        <v>1420</v>
      </c>
      <c r="U1322" s="7" t="s">
        <v>40</v>
      </c>
      <c r="V1322" s="7" t="s">
        <v>41</v>
      </c>
      <c r="W1322" s="13"/>
      <c r="X1322" s="7">
        <v>2024</v>
      </c>
      <c r="Y1322" s="13">
        <v>1</v>
      </c>
      <c r="Z1322" s="7" t="s">
        <v>43</v>
      </c>
      <c r="AA1322" s="7" t="s">
        <v>52</v>
      </c>
      <c r="AB1322" s="66">
        <v>45323</v>
      </c>
      <c r="AC1322" s="26"/>
      <c r="AD1322" s="26" t="s">
        <v>45</v>
      </c>
      <c r="AE1322" s="68"/>
    </row>
    <row r="1323" spans="1:31" s="65" customFormat="1" ht="13.15" customHeight="1" x14ac:dyDescent="0.3">
      <c r="A1323" s="7">
        <v>2025</v>
      </c>
      <c r="B1323" s="11">
        <v>12</v>
      </c>
      <c r="C1323" s="7">
        <v>12</v>
      </c>
      <c r="D1323" s="7">
        <v>16</v>
      </c>
      <c r="E1323" s="7">
        <v>1</v>
      </c>
      <c r="F1323" s="64" t="s">
        <v>805</v>
      </c>
      <c r="G1323" s="13">
        <v>4143684</v>
      </c>
      <c r="H1323" s="28" t="s">
        <v>1114</v>
      </c>
      <c r="I1323" s="28" t="s">
        <v>1115</v>
      </c>
      <c r="J1323" s="28" t="s">
        <v>808</v>
      </c>
      <c r="K1323" s="24"/>
      <c r="L1323" s="13">
        <v>133</v>
      </c>
      <c r="M1323" s="13" t="s">
        <v>77</v>
      </c>
      <c r="N1323" s="28">
        <v>4358460</v>
      </c>
      <c r="O1323" s="28">
        <v>4358460</v>
      </c>
      <c r="P1323" s="25" t="s">
        <v>1506</v>
      </c>
      <c r="Q1323" s="68"/>
      <c r="R1323" s="13"/>
      <c r="S1323" s="7" t="s">
        <v>829</v>
      </c>
      <c r="T1323" s="25" t="s">
        <v>1420</v>
      </c>
      <c r="U1323" s="7" t="s">
        <v>40</v>
      </c>
      <c r="V1323" s="7" t="s">
        <v>41</v>
      </c>
      <c r="W1323" s="13"/>
      <c r="X1323" s="7">
        <v>2024</v>
      </c>
      <c r="Y1323" s="13">
        <v>1</v>
      </c>
      <c r="Z1323" s="7" t="s">
        <v>43</v>
      </c>
      <c r="AA1323" s="7" t="s">
        <v>52</v>
      </c>
      <c r="AB1323" s="66">
        <v>45323</v>
      </c>
      <c r="AC1323" s="26"/>
      <c r="AD1323" s="26" t="s">
        <v>45</v>
      </c>
      <c r="AE1323" s="68"/>
    </row>
    <row r="1324" spans="1:31" s="65" customFormat="1" ht="13.15" customHeight="1" x14ac:dyDescent="0.3">
      <c r="A1324" s="7">
        <v>2025</v>
      </c>
      <c r="B1324" s="11">
        <v>12</v>
      </c>
      <c r="C1324" s="7">
        <v>12</v>
      </c>
      <c r="D1324" s="7">
        <v>16</v>
      </c>
      <c r="E1324" s="7">
        <v>1</v>
      </c>
      <c r="F1324" s="64" t="s">
        <v>805</v>
      </c>
      <c r="G1324" s="13">
        <v>4143684</v>
      </c>
      <c r="H1324" s="28" t="s">
        <v>1114</v>
      </c>
      <c r="I1324" s="28" t="s">
        <v>1115</v>
      </c>
      <c r="J1324" s="28" t="s">
        <v>808</v>
      </c>
      <c r="K1324" s="24"/>
      <c r="L1324" s="13">
        <v>131</v>
      </c>
      <c r="M1324" s="13" t="s">
        <v>77</v>
      </c>
      <c r="N1324" s="28">
        <v>2790000</v>
      </c>
      <c r="O1324" s="28">
        <v>2790000</v>
      </c>
      <c r="P1324" s="25" t="s">
        <v>1467</v>
      </c>
      <c r="Q1324" s="68"/>
      <c r="R1324" s="13"/>
      <c r="S1324" s="7" t="s">
        <v>829</v>
      </c>
      <c r="T1324" s="25" t="s">
        <v>1420</v>
      </c>
      <c r="U1324" s="7" t="s">
        <v>40</v>
      </c>
      <c r="V1324" s="7" t="s">
        <v>41</v>
      </c>
      <c r="W1324" s="13"/>
      <c r="X1324" s="7">
        <v>2024</v>
      </c>
      <c r="Y1324" s="13">
        <v>1</v>
      </c>
      <c r="Z1324" s="7" t="s">
        <v>43</v>
      </c>
      <c r="AA1324" s="7" t="s">
        <v>52</v>
      </c>
      <c r="AB1324" s="66">
        <v>45323</v>
      </c>
      <c r="AC1324" s="26"/>
      <c r="AD1324" s="26" t="s">
        <v>45</v>
      </c>
      <c r="AE1324" s="68"/>
    </row>
    <row r="1325" spans="1:31" s="65" customFormat="1" ht="13.15" customHeight="1" x14ac:dyDescent="0.3">
      <c r="A1325" s="7">
        <v>2025</v>
      </c>
      <c r="B1325" s="11">
        <v>12</v>
      </c>
      <c r="C1325" s="7">
        <v>12</v>
      </c>
      <c r="D1325" s="7">
        <v>16</v>
      </c>
      <c r="E1325" s="7">
        <v>1</v>
      </c>
      <c r="F1325" s="64" t="s">
        <v>805</v>
      </c>
      <c r="G1325" s="13">
        <v>1509624</v>
      </c>
      <c r="H1325" s="28" t="s">
        <v>851</v>
      </c>
      <c r="I1325" s="28" t="s">
        <v>852</v>
      </c>
      <c r="J1325" s="28" t="s">
        <v>808</v>
      </c>
      <c r="K1325" s="24">
        <f>O1325+O1326+O1327+O1328+O1329+O1330</f>
        <v>3855750</v>
      </c>
      <c r="L1325" s="13">
        <v>133</v>
      </c>
      <c r="M1325" s="13" t="s">
        <v>1219</v>
      </c>
      <c r="N1325" s="28">
        <v>1200000</v>
      </c>
      <c r="O1325" s="28">
        <v>1200000</v>
      </c>
      <c r="P1325" s="25" t="s">
        <v>53</v>
      </c>
      <c r="Q1325" s="68"/>
      <c r="R1325" s="13"/>
      <c r="S1325" s="7" t="s">
        <v>849</v>
      </c>
      <c r="T1325" s="25" t="s">
        <v>853</v>
      </c>
      <c r="U1325" s="7" t="s">
        <v>40</v>
      </c>
      <c r="V1325" s="7" t="s">
        <v>41</v>
      </c>
      <c r="W1325" s="13" t="s">
        <v>42</v>
      </c>
      <c r="X1325" s="7">
        <v>1992</v>
      </c>
      <c r="Y1325" s="13">
        <v>34</v>
      </c>
      <c r="Z1325" s="7" t="s">
        <v>845</v>
      </c>
      <c r="AA1325" s="7" t="s">
        <v>52</v>
      </c>
      <c r="AB1325" s="66">
        <v>33617</v>
      </c>
      <c r="AC1325" s="26"/>
      <c r="AD1325" s="26" t="s">
        <v>45</v>
      </c>
      <c r="AE1325" s="68"/>
    </row>
    <row r="1326" spans="1:31" s="65" customFormat="1" ht="13.15" customHeight="1" x14ac:dyDescent="0.3">
      <c r="A1326" s="7">
        <v>2025</v>
      </c>
      <c r="B1326" s="11">
        <v>12</v>
      </c>
      <c r="C1326" s="7">
        <v>12</v>
      </c>
      <c r="D1326" s="7">
        <v>16</v>
      </c>
      <c r="E1326" s="7">
        <v>1</v>
      </c>
      <c r="F1326" s="64" t="s">
        <v>805</v>
      </c>
      <c r="G1326" s="13">
        <v>1509624</v>
      </c>
      <c r="H1326" s="28" t="s">
        <v>851</v>
      </c>
      <c r="I1326" s="28" t="s">
        <v>852</v>
      </c>
      <c r="J1326" s="28" t="s">
        <v>808</v>
      </c>
      <c r="K1326" s="24"/>
      <c r="L1326" s="13">
        <v>133</v>
      </c>
      <c r="M1326" s="13" t="s">
        <v>1219</v>
      </c>
      <c r="N1326" s="28">
        <v>1200000</v>
      </c>
      <c r="O1326" s="28">
        <v>1200000</v>
      </c>
      <c r="P1326" s="47" t="s">
        <v>1506</v>
      </c>
      <c r="Q1326" s="68"/>
      <c r="R1326" s="13"/>
      <c r="S1326" s="7" t="s">
        <v>849</v>
      </c>
      <c r="T1326" s="25" t="s">
        <v>853</v>
      </c>
      <c r="U1326" s="7" t="s">
        <v>40</v>
      </c>
      <c r="V1326" s="7" t="s">
        <v>41</v>
      </c>
      <c r="W1326" s="13" t="s">
        <v>42</v>
      </c>
      <c r="X1326" s="7">
        <v>1992</v>
      </c>
      <c r="Y1326" s="13">
        <v>34</v>
      </c>
      <c r="Z1326" s="7" t="s">
        <v>845</v>
      </c>
      <c r="AA1326" s="7" t="s">
        <v>52</v>
      </c>
      <c r="AB1326" s="66">
        <v>33617</v>
      </c>
      <c r="AC1326" s="26"/>
      <c r="AD1326" s="26" t="s">
        <v>45</v>
      </c>
      <c r="AE1326" s="68"/>
    </row>
    <row r="1327" spans="1:31" s="65" customFormat="1" ht="13.15" customHeight="1" x14ac:dyDescent="0.3">
      <c r="A1327" s="7">
        <v>2025</v>
      </c>
      <c r="B1327" s="11">
        <v>12</v>
      </c>
      <c r="C1327" s="7">
        <v>12</v>
      </c>
      <c r="D1327" s="7">
        <v>16</v>
      </c>
      <c r="E1327" s="7">
        <v>1</v>
      </c>
      <c r="F1327" s="64" t="s">
        <v>805</v>
      </c>
      <c r="G1327" s="13">
        <v>1509624</v>
      </c>
      <c r="H1327" s="28" t="s">
        <v>851</v>
      </c>
      <c r="I1327" s="28" t="s">
        <v>852</v>
      </c>
      <c r="J1327" s="28" t="s">
        <v>808</v>
      </c>
      <c r="K1327" s="24"/>
      <c r="L1327" s="13">
        <v>123</v>
      </c>
      <c r="M1327" s="13" t="s">
        <v>1219</v>
      </c>
      <c r="N1327" s="28">
        <v>702000</v>
      </c>
      <c r="O1327" s="28">
        <v>702000</v>
      </c>
      <c r="P1327" s="47" t="s">
        <v>1485</v>
      </c>
      <c r="Q1327" s="68"/>
      <c r="R1327" s="13"/>
      <c r="S1327" s="7" t="s">
        <v>849</v>
      </c>
      <c r="T1327" s="25" t="s">
        <v>853</v>
      </c>
      <c r="U1327" s="7" t="s">
        <v>40</v>
      </c>
      <c r="V1327" s="7" t="s">
        <v>41</v>
      </c>
      <c r="W1327" s="13" t="s">
        <v>42</v>
      </c>
      <c r="X1327" s="7">
        <v>1992</v>
      </c>
      <c r="Y1327" s="13">
        <v>34</v>
      </c>
      <c r="Z1327" s="7" t="s">
        <v>845</v>
      </c>
      <c r="AA1327" s="7" t="s">
        <v>52</v>
      </c>
      <c r="AB1327" s="66">
        <v>33617</v>
      </c>
      <c r="AC1327" s="26"/>
      <c r="AD1327" s="26" t="s">
        <v>45</v>
      </c>
      <c r="AE1327" s="68"/>
    </row>
    <row r="1328" spans="1:31" s="65" customFormat="1" ht="13.15" customHeight="1" x14ac:dyDescent="0.3">
      <c r="A1328" s="7">
        <v>2025</v>
      </c>
      <c r="B1328" s="11">
        <v>12</v>
      </c>
      <c r="C1328" s="7">
        <v>12</v>
      </c>
      <c r="D1328" s="7">
        <v>16</v>
      </c>
      <c r="E1328" s="7">
        <v>1</v>
      </c>
      <c r="F1328" s="64" t="s">
        <v>805</v>
      </c>
      <c r="G1328" s="13">
        <v>1509624</v>
      </c>
      <c r="H1328" s="28" t="s">
        <v>851</v>
      </c>
      <c r="I1328" s="28" t="s">
        <v>852</v>
      </c>
      <c r="J1328" s="28" t="s">
        <v>808</v>
      </c>
      <c r="K1328" s="24"/>
      <c r="L1328" s="13">
        <v>123</v>
      </c>
      <c r="M1328" s="13" t="s">
        <v>1219</v>
      </c>
      <c r="N1328" s="28">
        <v>519750</v>
      </c>
      <c r="O1328" s="28">
        <v>519750</v>
      </c>
      <c r="P1328" s="47" t="s">
        <v>1579</v>
      </c>
      <c r="Q1328" s="68"/>
      <c r="R1328" s="13"/>
      <c r="S1328" s="7" t="s">
        <v>849</v>
      </c>
      <c r="T1328" s="25" t="s">
        <v>853</v>
      </c>
      <c r="U1328" s="7" t="s">
        <v>40</v>
      </c>
      <c r="V1328" s="7" t="s">
        <v>41</v>
      </c>
      <c r="W1328" s="13" t="s">
        <v>42</v>
      </c>
      <c r="X1328" s="7">
        <v>1992</v>
      </c>
      <c r="Y1328" s="13">
        <v>34</v>
      </c>
      <c r="Z1328" s="7" t="s">
        <v>845</v>
      </c>
      <c r="AA1328" s="7" t="s">
        <v>52</v>
      </c>
      <c r="AB1328" s="66">
        <v>33617</v>
      </c>
      <c r="AC1328" s="26"/>
      <c r="AD1328" s="26" t="s">
        <v>45</v>
      </c>
      <c r="AE1328" s="68"/>
    </row>
    <row r="1329" spans="1:31" s="65" customFormat="1" ht="13.15" customHeight="1" x14ac:dyDescent="0.3">
      <c r="A1329" s="7">
        <v>2025</v>
      </c>
      <c r="B1329" s="11">
        <v>12</v>
      </c>
      <c r="C1329" s="7">
        <v>12</v>
      </c>
      <c r="D1329" s="7">
        <v>16</v>
      </c>
      <c r="E1329" s="7">
        <v>1</v>
      </c>
      <c r="F1329" s="64" t="s">
        <v>805</v>
      </c>
      <c r="G1329" s="13">
        <v>1509624</v>
      </c>
      <c r="H1329" s="28" t="s">
        <v>851</v>
      </c>
      <c r="I1329" s="28" t="s">
        <v>852</v>
      </c>
      <c r="J1329" s="28" t="s">
        <v>808</v>
      </c>
      <c r="K1329" s="24"/>
      <c r="L1329" s="13">
        <v>123</v>
      </c>
      <c r="M1329" s="13" t="s">
        <v>1219</v>
      </c>
      <c r="N1329" s="28">
        <v>216000</v>
      </c>
      <c r="O1329" s="28">
        <v>216000</v>
      </c>
      <c r="P1329" s="24" t="s">
        <v>1486</v>
      </c>
      <c r="Q1329" s="68"/>
      <c r="R1329" s="13"/>
      <c r="S1329" s="7" t="s">
        <v>849</v>
      </c>
      <c r="T1329" s="25" t="s">
        <v>853</v>
      </c>
      <c r="U1329" s="7" t="s">
        <v>40</v>
      </c>
      <c r="V1329" s="7" t="s">
        <v>41</v>
      </c>
      <c r="W1329" s="13" t="s">
        <v>42</v>
      </c>
      <c r="X1329" s="7">
        <v>1992</v>
      </c>
      <c r="Y1329" s="13">
        <v>34</v>
      </c>
      <c r="Z1329" s="7" t="s">
        <v>845</v>
      </c>
      <c r="AA1329" s="7" t="s">
        <v>52</v>
      </c>
      <c r="AB1329" s="66">
        <v>33617</v>
      </c>
      <c r="AC1329" s="26"/>
      <c r="AD1329" s="26" t="s">
        <v>45</v>
      </c>
      <c r="AE1329" s="68"/>
    </row>
    <row r="1330" spans="1:31" s="65" customFormat="1" ht="13.15" customHeight="1" x14ac:dyDescent="0.3">
      <c r="A1330" s="7">
        <v>2025</v>
      </c>
      <c r="B1330" s="11">
        <v>12</v>
      </c>
      <c r="C1330" s="7">
        <v>12</v>
      </c>
      <c r="D1330" s="7">
        <v>16</v>
      </c>
      <c r="E1330" s="7">
        <v>1</v>
      </c>
      <c r="F1330" s="64" t="s">
        <v>805</v>
      </c>
      <c r="G1330" s="13">
        <v>1509624</v>
      </c>
      <c r="H1330" s="28" t="s">
        <v>851</v>
      </c>
      <c r="I1330" s="28" t="s">
        <v>852</v>
      </c>
      <c r="J1330" s="28" t="s">
        <v>808</v>
      </c>
      <c r="K1330" s="24"/>
      <c r="L1330" s="13">
        <v>123</v>
      </c>
      <c r="M1330" s="13" t="s">
        <v>1219</v>
      </c>
      <c r="N1330" s="28">
        <v>18000</v>
      </c>
      <c r="O1330" s="28">
        <v>18000</v>
      </c>
      <c r="P1330" s="47" t="s">
        <v>1522</v>
      </c>
      <c r="Q1330" s="68"/>
      <c r="R1330" s="13"/>
      <c r="S1330" s="7" t="s">
        <v>849</v>
      </c>
      <c r="T1330" s="25" t="s">
        <v>853</v>
      </c>
      <c r="U1330" s="7" t="s">
        <v>40</v>
      </c>
      <c r="V1330" s="7" t="s">
        <v>41</v>
      </c>
      <c r="W1330" s="13" t="s">
        <v>42</v>
      </c>
      <c r="X1330" s="7">
        <v>1992</v>
      </c>
      <c r="Y1330" s="13">
        <v>34</v>
      </c>
      <c r="Z1330" s="7" t="s">
        <v>845</v>
      </c>
      <c r="AA1330" s="7" t="s">
        <v>52</v>
      </c>
      <c r="AB1330" s="66">
        <v>33617</v>
      </c>
      <c r="AC1330" s="26"/>
      <c r="AD1330" s="26" t="s">
        <v>45</v>
      </c>
      <c r="AE1330" s="68"/>
    </row>
    <row r="1331" spans="1:31" s="65" customFormat="1" ht="30" customHeight="1" x14ac:dyDescent="0.3">
      <c r="A1331" s="7">
        <v>2025</v>
      </c>
      <c r="B1331" s="11">
        <v>12</v>
      </c>
      <c r="C1331" s="7">
        <v>12</v>
      </c>
      <c r="D1331" s="7">
        <v>16</v>
      </c>
      <c r="E1331" s="7">
        <v>1</v>
      </c>
      <c r="F1331" s="64" t="s">
        <v>805</v>
      </c>
      <c r="G1331" s="13">
        <v>4717644</v>
      </c>
      <c r="H1331" s="13" t="s">
        <v>1135</v>
      </c>
      <c r="I1331" s="13" t="s">
        <v>1136</v>
      </c>
      <c r="J1331" s="28" t="s">
        <v>808</v>
      </c>
      <c r="K1331" s="24">
        <f>O1331+O1332+O1333+O1334+O1335+O1336+O1337+O1338</f>
        <v>9938181</v>
      </c>
      <c r="L1331" s="13">
        <v>133</v>
      </c>
      <c r="M1331" s="24" t="s">
        <v>805</v>
      </c>
      <c r="N1331" s="28">
        <v>2190000</v>
      </c>
      <c r="O1331" s="28">
        <v>2190000</v>
      </c>
      <c r="P1331" s="25" t="s">
        <v>53</v>
      </c>
      <c r="Q1331" s="68"/>
      <c r="R1331" s="13"/>
      <c r="S1331" s="7" t="s">
        <v>1137</v>
      </c>
      <c r="T1331" s="25" t="s">
        <v>1155</v>
      </c>
      <c r="U1331" s="7" t="s">
        <v>40</v>
      </c>
      <c r="V1331" s="7" t="s">
        <v>41</v>
      </c>
      <c r="W1331" s="13" t="s">
        <v>42</v>
      </c>
      <c r="X1331" s="7">
        <v>2024</v>
      </c>
      <c r="Y1331" s="13">
        <v>1</v>
      </c>
      <c r="Z1331" s="7" t="s">
        <v>43</v>
      </c>
      <c r="AA1331" s="7" t="s">
        <v>52</v>
      </c>
      <c r="AB1331" s="66">
        <v>45406</v>
      </c>
      <c r="AC1331" s="26"/>
      <c r="AD1331" s="26" t="s">
        <v>45</v>
      </c>
      <c r="AE1331" s="68"/>
    </row>
    <row r="1332" spans="1:31" s="65" customFormat="1" ht="30" customHeight="1" x14ac:dyDescent="0.3">
      <c r="A1332" s="7">
        <v>2025</v>
      </c>
      <c r="B1332" s="11">
        <v>12</v>
      </c>
      <c r="C1332" s="7">
        <v>12</v>
      </c>
      <c r="D1332" s="7">
        <v>16</v>
      </c>
      <c r="E1332" s="7">
        <v>1</v>
      </c>
      <c r="F1332" s="64" t="s">
        <v>805</v>
      </c>
      <c r="G1332" s="13">
        <v>4717644</v>
      </c>
      <c r="H1332" s="13" t="s">
        <v>1135</v>
      </c>
      <c r="I1332" s="13" t="s">
        <v>1136</v>
      </c>
      <c r="J1332" s="28" t="s">
        <v>808</v>
      </c>
      <c r="K1332" s="24"/>
      <c r="L1332" s="13">
        <v>199</v>
      </c>
      <c r="M1332" s="24" t="s">
        <v>805</v>
      </c>
      <c r="N1332" s="28">
        <v>2200000</v>
      </c>
      <c r="O1332" s="28">
        <v>2200000</v>
      </c>
      <c r="P1332" s="25" t="s">
        <v>171</v>
      </c>
      <c r="Q1332" s="68"/>
      <c r="R1332" s="13"/>
      <c r="S1332" s="7" t="s">
        <v>1137</v>
      </c>
      <c r="T1332" s="25" t="s">
        <v>1155</v>
      </c>
      <c r="U1332" s="7" t="s">
        <v>40</v>
      </c>
      <c r="V1332" s="7" t="s">
        <v>41</v>
      </c>
      <c r="W1332" s="13" t="s">
        <v>42</v>
      </c>
      <c r="X1332" s="7">
        <v>2024</v>
      </c>
      <c r="Y1332" s="13">
        <v>1</v>
      </c>
      <c r="Z1332" s="7" t="s">
        <v>43</v>
      </c>
      <c r="AA1332" s="7" t="s">
        <v>52</v>
      </c>
      <c r="AB1332" s="66">
        <v>45406</v>
      </c>
      <c r="AC1332" s="26"/>
      <c r="AD1332" s="26" t="s">
        <v>45</v>
      </c>
      <c r="AE1332" s="68"/>
    </row>
    <row r="1333" spans="1:31" s="65" customFormat="1" ht="30" customHeight="1" x14ac:dyDescent="0.3">
      <c r="A1333" s="7">
        <v>2025</v>
      </c>
      <c r="B1333" s="11">
        <v>12</v>
      </c>
      <c r="C1333" s="7">
        <v>12</v>
      </c>
      <c r="D1333" s="7">
        <v>16</v>
      </c>
      <c r="E1333" s="7">
        <v>1</v>
      </c>
      <c r="F1333" s="64" t="s">
        <v>805</v>
      </c>
      <c r="G1333" s="13">
        <v>4717644</v>
      </c>
      <c r="H1333" s="13" t="s">
        <v>1135</v>
      </c>
      <c r="I1333" s="13" t="s">
        <v>1136</v>
      </c>
      <c r="J1333" s="28" t="s">
        <v>808</v>
      </c>
      <c r="K1333" s="24"/>
      <c r="L1333" s="13">
        <v>133</v>
      </c>
      <c r="M1333" s="24" t="s">
        <v>805</v>
      </c>
      <c r="N1333" s="28">
        <v>2190000</v>
      </c>
      <c r="O1333" s="28">
        <v>1860000</v>
      </c>
      <c r="P1333" s="47" t="s">
        <v>1506</v>
      </c>
      <c r="Q1333" s="68"/>
      <c r="R1333" s="13"/>
      <c r="S1333" s="7" t="s">
        <v>1137</v>
      </c>
      <c r="T1333" s="25" t="s">
        <v>1155</v>
      </c>
      <c r="U1333" s="7" t="s">
        <v>40</v>
      </c>
      <c r="V1333" s="7" t="s">
        <v>41</v>
      </c>
      <c r="W1333" s="13" t="s">
        <v>42</v>
      </c>
      <c r="X1333" s="7">
        <v>2024</v>
      </c>
      <c r="Y1333" s="13">
        <v>1</v>
      </c>
      <c r="Z1333" s="7" t="s">
        <v>43</v>
      </c>
      <c r="AA1333" s="7" t="s">
        <v>52</v>
      </c>
      <c r="AB1333" s="66">
        <v>45406</v>
      </c>
      <c r="AC1333" s="26"/>
      <c r="AD1333" s="26" t="s">
        <v>45</v>
      </c>
      <c r="AE1333" s="68"/>
    </row>
    <row r="1334" spans="1:31" s="65" customFormat="1" ht="30" customHeight="1" x14ac:dyDescent="0.3">
      <c r="A1334" s="7">
        <v>2025</v>
      </c>
      <c r="B1334" s="11">
        <v>12</v>
      </c>
      <c r="C1334" s="7">
        <v>12</v>
      </c>
      <c r="D1334" s="7">
        <v>16</v>
      </c>
      <c r="E1334" s="7">
        <v>1</v>
      </c>
      <c r="F1334" s="64" t="s">
        <v>805</v>
      </c>
      <c r="G1334" s="13">
        <v>4717644</v>
      </c>
      <c r="H1334" s="13" t="s">
        <v>1135</v>
      </c>
      <c r="I1334" s="13" t="s">
        <v>1136</v>
      </c>
      <c r="J1334" s="28" t="s">
        <v>808</v>
      </c>
      <c r="K1334" s="24"/>
      <c r="L1334" s="13">
        <v>199</v>
      </c>
      <c r="M1334" s="24" t="s">
        <v>805</v>
      </c>
      <c r="N1334" s="28">
        <v>2200000</v>
      </c>
      <c r="O1334" s="28">
        <v>1100000</v>
      </c>
      <c r="P1334" s="47" t="s">
        <v>1508</v>
      </c>
      <c r="Q1334" s="68"/>
      <c r="R1334" s="13"/>
      <c r="S1334" s="7" t="s">
        <v>1137</v>
      </c>
      <c r="T1334" s="25" t="s">
        <v>1155</v>
      </c>
      <c r="U1334" s="7" t="s">
        <v>40</v>
      </c>
      <c r="V1334" s="7" t="s">
        <v>41</v>
      </c>
      <c r="W1334" s="13" t="s">
        <v>42</v>
      </c>
      <c r="X1334" s="7">
        <v>2024</v>
      </c>
      <c r="Y1334" s="13">
        <v>1</v>
      </c>
      <c r="Z1334" s="7" t="s">
        <v>43</v>
      </c>
      <c r="AA1334" s="7" t="s">
        <v>52</v>
      </c>
      <c r="AB1334" s="66">
        <v>45406</v>
      </c>
      <c r="AC1334" s="26"/>
      <c r="AD1334" s="26" t="s">
        <v>45</v>
      </c>
      <c r="AE1334" s="68"/>
    </row>
    <row r="1335" spans="1:31" s="65" customFormat="1" ht="30" customHeight="1" x14ac:dyDescent="0.3">
      <c r="A1335" s="7">
        <v>2025</v>
      </c>
      <c r="B1335" s="11">
        <v>12</v>
      </c>
      <c r="C1335" s="7">
        <v>12</v>
      </c>
      <c r="D1335" s="7">
        <v>16</v>
      </c>
      <c r="E1335" s="7">
        <v>1</v>
      </c>
      <c r="F1335" s="64" t="s">
        <v>805</v>
      </c>
      <c r="G1335" s="13">
        <v>4717644</v>
      </c>
      <c r="H1335" s="13" t="s">
        <v>1135</v>
      </c>
      <c r="I1335" s="13" t="s">
        <v>1136</v>
      </c>
      <c r="J1335" s="28" t="s">
        <v>808</v>
      </c>
      <c r="K1335" s="24"/>
      <c r="L1335" s="13">
        <v>123</v>
      </c>
      <c r="M1335" s="24" t="s">
        <v>805</v>
      </c>
      <c r="N1335" s="28">
        <v>1007400</v>
      </c>
      <c r="O1335" s="28">
        <v>1007400</v>
      </c>
      <c r="P1335" s="47" t="s">
        <v>1485</v>
      </c>
      <c r="Q1335" s="68"/>
      <c r="R1335" s="13"/>
      <c r="S1335" s="7" t="s">
        <v>1137</v>
      </c>
      <c r="T1335" s="25" t="s">
        <v>1155</v>
      </c>
      <c r="U1335" s="7" t="s">
        <v>40</v>
      </c>
      <c r="V1335" s="7" t="s">
        <v>41</v>
      </c>
      <c r="W1335" s="13" t="s">
        <v>42</v>
      </c>
      <c r="X1335" s="7">
        <v>2024</v>
      </c>
      <c r="Y1335" s="13">
        <v>1</v>
      </c>
      <c r="Z1335" s="7" t="s">
        <v>43</v>
      </c>
      <c r="AA1335" s="7" t="s">
        <v>52</v>
      </c>
      <c r="AB1335" s="66">
        <v>45406</v>
      </c>
      <c r="AC1335" s="26"/>
      <c r="AD1335" s="26" t="s">
        <v>45</v>
      </c>
      <c r="AE1335" s="68"/>
    </row>
    <row r="1336" spans="1:31" s="65" customFormat="1" ht="30" customHeight="1" x14ac:dyDescent="0.3">
      <c r="A1336" s="7">
        <v>2025</v>
      </c>
      <c r="B1336" s="11">
        <v>12</v>
      </c>
      <c r="C1336" s="7">
        <v>12</v>
      </c>
      <c r="D1336" s="7">
        <v>16</v>
      </c>
      <c r="E1336" s="7">
        <v>1</v>
      </c>
      <c r="F1336" s="64" t="s">
        <v>805</v>
      </c>
      <c r="G1336" s="13">
        <v>4717644</v>
      </c>
      <c r="H1336" s="13" t="s">
        <v>1135</v>
      </c>
      <c r="I1336" s="13" t="s">
        <v>1136</v>
      </c>
      <c r="J1336" s="28" t="s">
        <v>808</v>
      </c>
      <c r="K1336" s="24"/>
      <c r="L1336" s="13">
        <v>123</v>
      </c>
      <c r="M1336" s="24" t="s">
        <v>805</v>
      </c>
      <c r="N1336" s="28">
        <v>726681</v>
      </c>
      <c r="O1336" s="28">
        <v>726681</v>
      </c>
      <c r="P1336" s="47" t="s">
        <v>1526</v>
      </c>
      <c r="Q1336" s="68"/>
      <c r="R1336" s="13"/>
      <c r="S1336" s="7" t="s">
        <v>1137</v>
      </c>
      <c r="T1336" s="25" t="s">
        <v>1155</v>
      </c>
      <c r="U1336" s="7" t="s">
        <v>40</v>
      </c>
      <c r="V1336" s="7" t="s">
        <v>41</v>
      </c>
      <c r="W1336" s="13" t="s">
        <v>42</v>
      </c>
      <c r="X1336" s="7">
        <v>2024</v>
      </c>
      <c r="Y1336" s="13">
        <v>1</v>
      </c>
      <c r="Z1336" s="7" t="s">
        <v>43</v>
      </c>
      <c r="AA1336" s="7" t="s">
        <v>52</v>
      </c>
      <c r="AB1336" s="66">
        <v>45406</v>
      </c>
      <c r="AC1336" s="26"/>
      <c r="AD1336" s="26" t="s">
        <v>45</v>
      </c>
      <c r="AE1336" s="68"/>
    </row>
    <row r="1337" spans="1:31" s="65" customFormat="1" ht="30" customHeight="1" x14ac:dyDescent="0.3">
      <c r="A1337" s="7">
        <v>2025</v>
      </c>
      <c r="B1337" s="11">
        <v>12</v>
      </c>
      <c r="C1337" s="7">
        <v>12</v>
      </c>
      <c r="D1337" s="7">
        <v>16</v>
      </c>
      <c r="E1337" s="7">
        <v>1</v>
      </c>
      <c r="F1337" s="64" t="s">
        <v>805</v>
      </c>
      <c r="G1337" s="13">
        <v>4717644</v>
      </c>
      <c r="H1337" s="13" t="s">
        <v>1135</v>
      </c>
      <c r="I1337" s="13" t="s">
        <v>1136</v>
      </c>
      <c r="J1337" s="28" t="s">
        <v>808</v>
      </c>
      <c r="K1337" s="24"/>
      <c r="L1337" s="13">
        <v>123</v>
      </c>
      <c r="M1337" s="24" t="s">
        <v>805</v>
      </c>
      <c r="N1337" s="28">
        <v>788400</v>
      </c>
      <c r="O1337" s="28">
        <v>788400</v>
      </c>
      <c r="P1337" s="47" t="s">
        <v>1581</v>
      </c>
      <c r="Q1337" s="68"/>
      <c r="R1337" s="13"/>
      <c r="S1337" s="7" t="s">
        <v>1137</v>
      </c>
      <c r="T1337" s="25" t="s">
        <v>1155</v>
      </c>
      <c r="U1337" s="7" t="s">
        <v>40</v>
      </c>
      <c r="V1337" s="7" t="s">
        <v>41</v>
      </c>
      <c r="W1337" s="13" t="s">
        <v>42</v>
      </c>
      <c r="X1337" s="7">
        <v>2024</v>
      </c>
      <c r="Y1337" s="13">
        <v>1</v>
      </c>
      <c r="Z1337" s="7" t="s">
        <v>43</v>
      </c>
      <c r="AA1337" s="7" t="s">
        <v>52</v>
      </c>
      <c r="AB1337" s="66">
        <v>45406</v>
      </c>
      <c r="AC1337" s="26"/>
      <c r="AD1337" s="26" t="s">
        <v>45</v>
      </c>
      <c r="AE1337" s="68"/>
    </row>
    <row r="1338" spans="1:31" s="65" customFormat="1" ht="30" customHeight="1" x14ac:dyDescent="0.3">
      <c r="A1338" s="7">
        <v>2025</v>
      </c>
      <c r="B1338" s="11">
        <v>12</v>
      </c>
      <c r="C1338" s="7">
        <v>12</v>
      </c>
      <c r="D1338" s="7">
        <v>16</v>
      </c>
      <c r="E1338" s="7">
        <v>1</v>
      </c>
      <c r="F1338" s="64" t="s">
        <v>805</v>
      </c>
      <c r="G1338" s="13">
        <v>4717644</v>
      </c>
      <c r="H1338" s="13" t="s">
        <v>1135</v>
      </c>
      <c r="I1338" s="13" t="s">
        <v>1136</v>
      </c>
      <c r="J1338" s="28" t="s">
        <v>808</v>
      </c>
      <c r="K1338" s="24"/>
      <c r="L1338" s="13">
        <v>123</v>
      </c>
      <c r="M1338" s="24" t="s">
        <v>805</v>
      </c>
      <c r="N1338" s="28">
        <v>65700</v>
      </c>
      <c r="O1338" s="28">
        <v>65700</v>
      </c>
      <c r="P1338" s="47" t="s">
        <v>1522</v>
      </c>
      <c r="Q1338" s="68"/>
      <c r="R1338" s="13"/>
      <c r="S1338" s="7" t="s">
        <v>1137</v>
      </c>
      <c r="T1338" s="25" t="s">
        <v>1155</v>
      </c>
      <c r="U1338" s="7" t="s">
        <v>40</v>
      </c>
      <c r="V1338" s="7" t="s">
        <v>41</v>
      </c>
      <c r="W1338" s="13" t="s">
        <v>42</v>
      </c>
      <c r="X1338" s="7">
        <v>2024</v>
      </c>
      <c r="Y1338" s="13">
        <v>1</v>
      </c>
      <c r="Z1338" s="7" t="s">
        <v>43</v>
      </c>
      <c r="AA1338" s="7" t="s">
        <v>52</v>
      </c>
      <c r="AB1338" s="66">
        <v>45406</v>
      </c>
      <c r="AC1338" s="26"/>
      <c r="AD1338" s="26" t="s">
        <v>45</v>
      </c>
      <c r="AE1338" s="68"/>
    </row>
    <row r="1339" spans="1:31" s="65" customFormat="1" ht="13.15" customHeight="1" x14ac:dyDescent="0.3">
      <c r="A1339" s="7">
        <v>2025</v>
      </c>
      <c r="B1339" s="11">
        <v>12</v>
      </c>
      <c r="C1339" s="7">
        <v>12</v>
      </c>
      <c r="D1339" s="7">
        <v>16</v>
      </c>
      <c r="E1339" s="7">
        <v>1</v>
      </c>
      <c r="F1339" s="64" t="s">
        <v>805</v>
      </c>
      <c r="G1339" s="13">
        <v>1573259</v>
      </c>
      <c r="H1339" s="28" t="s">
        <v>765</v>
      </c>
      <c r="I1339" s="28" t="s">
        <v>1200</v>
      </c>
      <c r="J1339" s="28" t="s">
        <v>808</v>
      </c>
      <c r="K1339" s="24">
        <f>O1339+O1340+O1341+O1342+O1343+O1344</f>
        <v>22165480</v>
      </c>
      <c r="L1339" s="13">
        <v>113</v>
      </c>
      <c r="M1339" s="24" t="s">
        <v>1223</v>
      </c>
      <c r="N1339" s="28">
        <v>3228200</v>
      </c>
      <c r="O1339" s="28">
        <v>3228200</v>
      </c>
      <c r="P1339" s="25" t="s">
        <v>1216</v>
      </c>
      <c r="Q1339" s="68"/>
      <c r="R1339" s="13"/>
      <c r="S1339" s="7" t="s">
        <v>821</v>
      </c>
      <c r="T1339" s="25" t="s">
        <v>1201</v>
      </c>
      <c r="U1339" s="7" t="s">
        <v>40</v>
      </c>
      <c r="V1339" s="7" t="s">
        <v>41</v>
      </c>
      <c r="W1339" s="13" t="s">
        <v>42</v>
      </c>
      <c r="X1339" s="7">
        <v>2024</v>
      </c>
      <c r="Y1339" s="13">
        <v>1</v>
      </c>
      <c r="Z1339" s="7" t="s">
        <v>43</v>
      </c>
      <c r="AA1339" s="7" t="s">
        <v>52</v>
      </c>
      <c r="AB1339" s="66">
        <v>45292</v>
      </c>
      <c r="AC1339" s="26"/>
      <c r="AD1339" s="26" t="s">
        <v>45</v>
      </c>
      <c r="AE1339" s="68"/>
    </row>
    <row r="1340" spans="1:31" s="65" customFormat="1" ht="13.15" customHeight="1" x14ac:dyDescent="0.3">
      <c r="A1340" s="7">
        <v>2025</v>
      </c>
      <c r="B1340" s="11">
        <v>12</v>
      </c>
      <c r="C1340" s="7">
        <v>12</v>
      </c>
      <c r="D1340" s="7">
        <v>16</v>
      </c>
      <c r="E1340" s="7">
        <v>1</v>
      </c>
      <c r="F1340" s="64" t="s">
        <v>805</v>
      </c>
      <c r="G1340" s="13">
        <v>1573259</v>
      </c>
      <c r="H1340" s="28" t="s">
        <v>765</v>
      </c>
      <c r="I1340" s="28" t="s">
        <v>1200</v>
      </c>
      <c r="J1340" s="28" t="s">
        <v>808</v>
      </c>
      <c r="K1340" s="24"/>
      <c r="L1340" s="13">
        <v>199</v>
      </c>
      <c r="M1340" s="24" t="s">
        <v>805</v>
      </c>
      <c r="N1340" s="28">
        <v>3496080</v>
      </c>
      <c r="O1340" s="28">
        <v>3496080</v>
      </c>
      <c r="P1340" s="25" t="s">
        <v>118</v>
      </c>
      <c r="Q1340" s="68"/>
      <c r="R1340" s="13"/>
      <c r="S1340" s="7" t="s">
        <v>821</v>
      </c>
      <c r="T1340" s="25" t="s">
        <v>1201</v>
      </c>
      <c r="U1340" s="7" t="s">
        <v>40</v>
      </c>
      <c r="V1340" s="7" t="s">
        <v>41</v>
      </c>
      <c r="W1340" s="13" t="s">
        <v>42</v>
      </c>
      <c r="X1340" s="7">
        <v>2024</v>
      </c>
      <c r="Y1340" s="13">
        <v>1</v>
      </c>
      <c r="Z1340" s="7" t="s">
        <v>43</v>
      </c>
      <c r="AA1340" s="7" t="s">
        <v>52</v>
      </c>
      <c r="AB1340" s="66">
        <v>45292</v>
      </c>
      <c r="AC1340" s="26"/>
      <c r="AD1340" s="26" t="s">
        <v>45</v>
      </c>
      <c r="AE1340" s="68"/>
    </row>
    <row r="1341" spans="1:31" s="65" customFormat="1" ht="13.15" customHeight="1" x14ac:dyDescent="0.3">
      <c r="A1341" s="7">
        <v>2025</v>
      </c>
      <c r="B1341" s="11">
        <v>12</v>
      </c>
      <c r="C1341" s="7">
        <v>12</v>
      </c>
      <c r="D1341" s="7">
        <v>16</v>
      </c>
      <c r="E1341" s="7">
        <v>1</v>
      </c>
      <c r="F1341" s="64" t="s">
        <v>805</v>
      </c>
      <c r="G1341" s="13">
        <v>1573259</v>
      </c>
      <c r="H1341" s="28" t="s">
        <v>765</v>
      </c>
      <c r="I1341" s="28" t="s">
        <v>1200</v>
      </c>
      <c r="J1341" s="28" t="s">
        <v>808</v>
      </c>
      <c r="K1341" s="24"/>
      <c r="L1341" s="13">
        <v>133</v>
      </c>
      <c r="M1341" s="24" t="s">
        <v>805</v>
      </c>
      <c r="N1341" s="28">
        <v>4358460</v>
      </c>
      <c r="O1341" s="28">
        <v>4358460</v>
      </c>
      <c r="P1341" s="25" t="s">
        <v>53</v>
      </c>
      <c r="Q1341" s="68"/>
      <c r="R1341" s="13"/>
      <c r="S1341" s="7" t="s">
        <v>821</v>
      </c>
      <c r="T1341" s="25" t="s">
        <v>1201</v>
      </c>
      <c r="U1341" s="7" t="s">
        <v>40</v>
      </c>
      <c r="V1341" s="7" t="s">
        <v>41</v>
      </c>
      <c r="W1341" s="13" t="s">
        <v>42</v>
      </c>
      <c r="X1341" s="7">
        <v>2024</v>
      </c>
      <c r="Y1341" s="13">
        <v>1</v>
      </c>
      <c r="Z1341" s="7" t="s">
        <v>43</v>
      </c>
      <c r="AA1341" s="7" t="s">
        <v>52</v>
      </c>
      <c r="AB1341" s="66">
        <v>45292</v>
      </c>
      <c r="AC1341" s="26"/>
      <c r="AD1341" s="26" t="s">
        <v>45</v>
      </c>
      <c r="AE1341" s="68"/>
    </row>
    <row r="1342" spans="1:31" s="65" customFormat="1" ht="13.15" customHeight="1" x14ac:dyDescent="0.3">
      <c r="A1342" s="7">
        <v>2025</v>
      </c>
      <c r="B1342" s="11">
        <v>12</v>
      </c>
      <c r="C1342" s="7">
        <v>12</v>
      </c>
      <c r="D1342" s="7">
        <v>16</v>
      </c>
      <c r="E1342" s="7">
        <v>1</v>
      </c>
      <c r="F1342" s="64" t="s">
        <v>805</v>
      </c>
      <c r="G1342" s="13">
        <v>1573259</v>
      </c>
      <c r="H1342" s="28" t="s">
        <v>765</v>
      </c>
      <c r="I1342" s="28" t="s">
        <v>1200</v>
      </c>
      <c r="J1342" s="28" t="s">
        <v>808</v>
      </c>
      <c r="K1342" s="24"/>
      <c r="L1342" s="13">
        <v>114</v>
      </c>
      <c r="M1342" s="24" t="s">
        <v>1223</v>
      </c>
      <c r="N1342" s="28">
        <v>3228200</v>
      </c>
      <c r="O1342" s="28">
        <v>3228200</v>
      </c>
      <c r="P1342" s="25" t="s">
        <v>1537</v>
      </c>
      <c r="Q1342" s="68"/>
      <c r="R1342" s="13"/>
      <c r="S1342" s="7" t="s">
        <v>821</v>
      </c>
      <c r="T1342" s="25" t="s">
        <v>1201</v>
      </c>
      <c r="U1342" s="7" t="s">
        <v>40</v>
      </c>
      <c r="V1342" s="7" t="s">
        <v>41</v>
      </c>
      <c r="W1342" s="13" t="s">
        <v>42</v>
      </c>
      <c r="X1342" s="7">
        <v>2024</v>
      </c>
      <c r="Y1342" s="13">
        <v>1</v>
      </c>
      <c r="Z1342" s="7" t="s">
        <v>43</v>
      </c>
      <c r="AA1342" s="7" t="s">
        <v>52</v>
      </c>
      <c r="AB1342" s="66">
        <v>45292</v>
      </c>
      <c r="AC1342" s="26"/>
      <c r="AD1342" s="26" t="s">
        <v>45</v>
      </c>
      <c r="AE1342" s="68"/>
    </row>
    <row r="1343" spans="1:31" s="65" customFormat="1" ht="13.15" customHeight="1" x14ac:dyDescent="0.3">
      <c r="A1343" s="7">
        <v>2025</v>
      </c>
      <c r="B1343" s="11">
        <v>12</v>
      </c>
      <c r="C1343" s="7">
        <v>12</v>
      </c>
      <c r="D1343" s="7">
        <v>16</v>
      </c>
      <c r="E1343" s="7">
        <v>1</v>
      </c>
      <c r="F1343" s="64" t="s">
        <v>805</v>
      </c>
      <c r="G1343" s="13">
        <v>1573259</v>
      </c>
      <c r="H1343" s="28" t="s">
        <v>765</v>
      </c>
      <c r="I1343" s="28" t="s">
        <v>1200</v>
      </c>
      <c r="J1343" s="28" t="s">
        <v>808</v>
      </c>
      <c r="K1343" s="24"/>
      <c r="L1343" s="13">
        <v>199</v>
      </c>
      <c r="M1343" s="24" t="s">
        <v>805</v>
      </c>
      <c r="N1343" s="28">
        <v>3496080</v>
      </c>
      <c r="O1343" s="28">
        <v>3496080</v>
      </c>
      <c r="P1343" s="25" t="s">
        <v>1508</v>
      </c>
      <c r="Q1343" s="68"/>
      <c r="R1343" s="13"/>
      <c r="S1343" s="7" t="s">
        <v>821</v>
      </c>
      <c r="T1343" s="25" t="s">
        <v>1201</v>
      </c>
      <c r="U1343" s="7" t="s">
        <v>40</v>
      </c>
      <c r="V1343" s="7" t="s">
        <v>41</v>
      </c>
      <c r="W1343" s="13" t="s">
        <v>42</v>
      </c>
      <c r="X1343" s="7">
        <v>2024</v>
      </c>
      <c r="Y1343" s="13">
        <v>1</v>
      </c>
      <c r="Z1343" s="7" t="s">
        <v>43</v>
      </c>
      <c r="AA1343" s="7" t="s">
        <v>52</v>
      </c>
      <c r="AB1343" s="66">
        <v>45292</v>
      </c>
      <c r="AC1343" s="26"/>
      <c r="AD1343" s="26" t="s">
        <v>45</v>
      </c>
      <c r="AE1343" s="68"/>
    </row>
    <row r="1344" spans="1:31" s="65" customFormat="1" ht="13.15" customHeight="1" x14ac:dyDescent="0.3">
      <c r="A1344" s="7">
        <v>2025</v>
      </c>
      <c r="B1344" s="11">
        <v>12</v>
      </c>
      <c r="C1344" s="7">
        <v>12</v>
      </c>
      <c r="D1344" s="7">
        <v>16</v>
      </c>
      <c r="E1344" s="7">
        <v>1</v>
      </c>
      <c r="F1344" s="64" t="s">
        <v>805</v>
      </c>
      <c r="G1344" s="13">
        <v>1573259</v>
      </c>
      <c r="H1344" s="28" t="s">
        <v>765</v>
      </c>
      <c r="I1344" s="28" t="s">
        <v>1200</v>
      </c>
      <c r="J1344" s="28" t="s">
        <v>808</v>
      </c>
      <c r="K1344" s="24"/>
      <c r="L1344" s="13">
        <v>133</v>
      </c>
      <c r="M1344" s="24" t="s">
        <v>805</v>
      </c>
      <c r="N1344" s="28">
        <v>4358460</v>
      </c>
      <c r="O1344" s="28">
        <v>4358460</v>
      </c>
      <c r="P1344" s="25" t="s">
        <v>1506</v>
      </c>
      <c r="Q1344" s="68"/>
      <c r="R1344" s="13"/>
      <c r="S1344" s="7" t="s">
        <v>821</v>
      </c>
      <c r="T1344" s="25" t="s">
        <v>1201</v>
      </c>
      <c r="U1344" s="7" t="s">
        <v>40</v>
      </c>
      <c r="V1344" s="7" t="s">
        <v>41</v>
      </c>
      <c r="W1344" s="13" t="s">
        <v>42</v>
      </c>
      <c r="X1344" s="7">
        <v>2024</v>
      </c>
      <c r="Y1344" s="13">
        <v>1</v>
      </c>
      <c r="Z1344" s="7" t="s">
        <v>43</v>
      </c>
      <c r="AA1344" s="7" t="s">
        <v>52</v>
      </c>
      <c r="AB1344" s="66">
        <v>45292</v>
      </c>
      <c r="AC1344" s="26"/>
      <c r="AD1344" s="26" t="s">
        <v>45</v>
      </c>
      <c r="AE1344" s="68"/>
    </row>
    <row r="1345" spans="1:31" s="65" customFormat="1" ht="13.15" customHeight="1" x14ac:dyDescent="0.3">
      <c r="A1345" s="7">
        <v>2025</v>
      </c>
      <c r="B1345" s="11">
        <v>12</v>
      </c>
      <c r="C1345" s="7">
        <v>12</v>
      </c>
      <c r="D1345" s="7">
        <v>16</v>
      </c>
      <c r="E1345" s="7">
        <v>1</v>
      </c>
      <c r="F1345" s="64" t="s">
        <v>805</v>
      </c>
      <c r="G1345" s="13">
        <v>4274974</v>
      </c>
      <c r="H1345" s="28" t="s">
        <v>1290</v>
      </c>
      <c r="I1345" s="28" t="s">
        <v>1291</v>
      </c>
      <c r="J1345" s="28" t="s">
        <v>808</v>
      </c>
      <c r="K1345" s="28">
        <f>O1345+O1346+O1347+O1348+O1349+O1350+O1351+O1352+O1353+O1354</f>
        <v>5007750</v>
      </c>
      <c r="L1345" s="13">
        <v>133</v>
      </c>
      <c r="M1345" s="24" t="s">
        <v>805</v>
      </c>
      <c r="N1345" s="28">
        <v>1200000</v>
      </c>
      <c r="O1345" s="28">
        <v>1200000</v>
      </c>
      <c r="P1345" s="25" t="s">
        <v>53</v>
      </c>
      <c r="Q1345" s="68"/>
      <c r="R1345" s="13"/>
      <c r="S1345" s="7" t="s">
        <v>849</v>
      </c>
      <c r="T1345" s="25" t="s">
        <v>1410</v>
      </c>
      <c r="U1345" s="7" t="s">
        <v>40</v>
      </c>
      <c r="V1345" s="7" t="s">
        <v>41</v>
      </c>
      <c r="W1345" s="13" t="s">
        <v>42</v>
      </c>
      <c r="X1345" s="7">
        <v>2024</v>
      </c>
      <c r="Y1345" s="13">
        <v>1</v>
      </c>
      <c r="Z1345" s="7" t="s">
        <v>43</v>
      </c>
      <c r="AA1345" s="7" t="s">
        <v>52</v>
      </c>
      <c r="AB1345" s="66">
        <v>45689</v>
      </c>
      <c r="AC1345" s="26"/>
      <c r="AD1345" s="26" t="s">
        <v>45</v>
      </c>
      <c r="AE1345" s="68"/>
    </row>
    <row r="1346" spans="1:31" s="65" customFormat="1" ht="13.15" customHeight="1" x14ac:dyDescent="0.3">
      <c r="A1346" s="7">
        <v>2025</v>
      </c>
      <c r="B1346" s="11">
        <v>12</v>
      </c>
      <c r="C1346" s="7">
        <v>12</v>
      </c>
      <c r="D1346" s="7">
        <v>16</v>
      </c>
      <c r="E1346" s="7">
        <v>1</v>
      </c>
      <c r="F1346" s="64" t="s">
        <v>805</v>
      </c>
      <c r="G1346" s="13">
        <v>4274974</v>
      </c>
      <c r="H1346" s="28" t="s">
        <v>1290</v>
      </c>
      <c r="I1346" s="28" t="s">
        <v>1291</v>
      </c>
      <c r="J1346" s="28" t="s">
        <v>808</v>
      </c>
      <c r="K1346" s="28"/>
      <c r="L1346" s="13">
        <v>133</v>
      </c>
      <c r="M1346" s="24" t="s">
        <v>805</v>
      </c>
      <c r="N1346" s="28">
        <v>1200000</v>
      </c>
      <c r="O1346" s="28">
        <v>1200000</v>
      </c>
      <c r="P1346" s="47" t="s">
        <v>1506</v>
      </c>
      <c r="Q1346" s="68"/>
      <c r="R1346" s="13"/>
      <c r="S1346" s="7" t="s">
        <v>849</v>
      </c>
      <c r="T1346" s="25" t="s">
        <v>1410</v>
      </c>
      <c r="U1346" s="7" t="s">
        <v>40</v>
      </c>
      <c r="V1346" s="7" t="s">
        <v>41</v>
      </c>
      <c r="W1346" s="13" t="s">
        <v>42</v>
      </c>
      <c r="X1346" s="7">
        <v>2024</v>
      </c>
      <c r="Y1346" s="13">
        <v>1</v>
      </c>
      <c r="Z1346" s="7" t="s">
        <v>43</v>
      </c>
      <c r="AA1346" s="7" t="s">
        <v>52</v>
      </c>
      <c r="AB1346" s="66">
        <v>45689</v>
      </c>
      <c r="AC1346" s="26"/>
      <c r="AD1346" s="26" t="s">
        <v>45</v>
      </c>
      <c r="AE1346" s="68"/>
    </row>
    <row r="1347" spans="1:31" s="65" customFormat="1" ht="13.15" customHeight="1" x14ac:dyDescent="0.3">
      <c r="A1347" s="7">
        <v>2025</v>
      </c>
      <c r="B1347" s="11">
        <v>12</v>
      </c>
      <c r="C1347" s="7">
        <v>12</v>
      </c>
      <c r="D1347" s="7">
        <v>16</v>
      </c>
      <c r="E1347" s="7">
        <v>1</v>
      </c>
      <c r="F1347" s="64" t="s">
        <v>805</v>
      </c>
      <c r="G1347" s="13">
        <v>4274974</v>
      </c>
      <c r="H1347" s="28" t="s">
        <v>1290</v>
      </c>
      <c r="I1347" s="28" t="s">
        <v>1291</v>
      </c>
      <c r="J1347" s="28" t="s">
        <v>808</v>
      </c>
      <c r="K1347" s="28"/>
      <c r="L1347" s="13">
        <v>123</v>
      </c>
      <c r="M1347" s="24" t="s">
        <v>805</v>
      </c>
      <c r="N1347" s="28">
        <v>864000</v>
      </c>
      <c r="O1347" s="28">
        <v>864000</v>
      </c>
      <c r="P1347" s="47" t="s">
        <v>1485</v>
      </c>
      <c r="Q1347" s="68"/>
      <c r="R1347" s="13"/>
      <c r="S1347" s="7" t="s">
        <v>849</v>
      </c>
      <c r="T1347" s="25" t="s">
        <v>1410</v>
      </c>
      <c r="U1347" s="7" t="s">
        <v>40</v>
      </c>
      <c r="V1347" s="7" t="s">
        <v>41</v>
      </c>
      <c r="W1347" s="13" t="s">
        <v>42</v>
      </c>
      <c r="X1347" s="7">
        <v>2024</v>
      </c>
      <c r="Y1347" s="13">
        <v>1</v>
      </c>
      <c r="Z1347" s="7" t="s">
        <v>43</v>
      </c>
      <c r="AA1347" s="7" t="s">
        <v>52</v>
      </c>
      <c r="AB1347" s="66">
        <v>45689</v>
      </c>
      <c r="AC1347" s="26"/>
      <c r="AD1347" s="26" t="s">
        <v>45</v>
      </c>
      <c r="AE1347" s="68"/>
    </row>
    <row r="1348" spans="1:31" s="65" customFormat="1" ht="13.15" customHeight="1" x14ac:dyDescent="0.3">
      <c r="A1348" s="7">
        <v>2025</v>
      </c>
      <c r="B1348" s="11">
        <v>12</v>
      </c>
      <c r="C1348" s="7">
        <v>12</v>
      </c>
      <c r="D1348" s="7">
        <v>16</v>
      </c>
      <c r="E1348" s="7">
        <v>1</v>
      </c>
      <c r="F1348" s="64" t="s">
        <v>805</v>
      </c>
      <c r="G1348" s="13">
        <v>4274974</v>
      </c>
      <c r="H1348" s="28" t="s">
        <v>1290</v>
      </c>
      <c r="I1348" s="28" t="s">
        <v>1291</v>
      </c>
      <c r="J1348" s="28" t="s">
        <v>808</v>
      </c>
      <c r="K1348" s="28"/>
      <c r="L1348" s="13">
        <v>125</v>
      </c>
      <c r="M1348" s="24" t="s">
        <v>805</v>
      </c>
      <c r="N1348" s="28">
        <v>243000</v>
      </c>
      <c r="O1348" s="28">
        <v>243000</v>
      </c>
      <c r="P1348" s="47" t="s">
        <v>1529</v>
      </c>
      <c r="Q1348" s="68"/>
      <c r="R1348" s="13"/>
      <c r="S1348" s="7" t="s">
        <v>849</v>
      </c>
      <c r="T1348" s="25" t="s">
        <v>1410</v>
      </c>
      <c r="U1348" s="7" t="s">
        <v>40</v>
      </c>
      <c r="V1348" s="7" t="s">
        <v>41</v>
      </c>
      <c r="W1348" s="13" t="s">
        <v>42</v>
      </c>
      <c r="X1348" s="7">
        <v>2024</v>
      </c>
      <c r="Y1348" s="13">
        <v>1</v>
      </c>
      <c r="Z1348" s="7" t="s">
        <v>43</v>
      </c>
      <c r="AA1348" s="7" t="s">
        <v>52</v>
      </c>
      <c r="AB1348" s="66">
        <v>45689</v>
      </c>
      <c r="AC1348" s="26"/>
      <c r="AD1348" s="26" t="s">
        <v>45</v>
      </c>
      <c r="AE1348" s="68"/>
    </row>
    <row r="1349" spans="1:31" s="65" customFormat="1" ht="13.15" customHeight="1" x14ac:dyDescent="0.3">
      <c r="A1349" s="7">
        <v>2025</v>
      </c>
      <c r="B1349" s="11">
        <v>12</v>
      </c>
      <c r="C1349" s="7">
        <v>12</v>
      </c>
      <c r="D1349" s="7">
        <v>16</v>
      </c>
      <c r="E1349" s="7">
        <v>1</v>
      </c>
      <c r="F1349" s="64" t="s">
        <v>805</v>
      </c>
      <c r="G1349" s="13">
        <v>4274974</v>
      </c>
      <c r="H1349" s="28" t="s">
        <v>1290</v>
      </c>
      <c r="I1349" s="28" t="s">
        <v>1291</v>
      </c>
      <c r="J1349" s="28" t="s">
        <v>808</v>
      </c>
      <c r="K1349" s="28"/>
      <c r="L1349" s="13">
        <v>123</v>
      </c>
      <c r="M1349" s="24" t="s">
        <v>805</v>
      </c>
      <c r="N1349" s="28">
        <v>515250</v>
      </c>
      <c r="O1349" s="28">
        <v>515250</v>
      </c>
      <c r="P1349" s="47" t="s">
        <v>1526</v>
      </c>
      <c r="Q1349" s="68"/>
      <c r="R1349" s="13"/>
      <c r="S1349" s="7" t="s">
        <v>849</v>
      </c>
      <c r="T1349" s="25" t="s">
        <v>1410</v>
      </c>
      <c r="U1349" s="7" t="s">
        <v>40</v>
      </c>
      <c r="V1349" s="7" t="s">
        <v>41</v>
      </c>
      <c r="W1349" s="13" t="s">
        <v>42</v>
      </c>
      <c r="X1349" s="7">
        <v>2024</v>
      </c>
      <c r="Y1349" s="13">
        <v>1</v>
      </c>
      <c r="Z1349" s="7" t="s">
        <v>43</v>
      </c>
      <c r="AA1349" s="7" t="s">
        <v>52</v>
      </c>
      <c r="AB1349" s="66">
        <v>45689</v>
      </c>
      <c r="AC1349" s="26"/>
      <c r="AD1349" s="26" t="s">
        <v>45</v>
      </c>
      <c r="AE1349" s="68"/>
    </row>
    <row r="1350" spans="1:31" s="65" customFormat="1" ht="13.15" customHeight="1" x14ac:dyDescent="0.3">
      <c r="A1350" s="7">
        <v>2025</v>
      </c>
      <c r="B1350" s="11">
        <v>12</v>
      </c>
      <c r="C1350" s="7">
        <v>12</v>
      </c>
      <c r="D1350" s="7">
        <v>16</v>
      </c>
      <c r="E1350" s="7">
        <v>1</v>
      </c>
      <c r="F1350" s="64" t="s">
        <v>805</v>
      </c>
      <c r="G1350" s="13">
        <v>4274974</v>
      </c>
      <c r="H1350" s="28" t="s">
        <v>1290</v>
      </c>
      <c r="I1350" s="28" t="s">
        <v>1291</v>
      </c>
      <c r="J1350" s="28" t="s">
        <v>808</v>
      </c>
      <c r="K1350" s="28"/>
      <c r="L1350" s="13">
        <v>125</v>
      </c>
      <c r="M1350" s="24" t="s">
        <v>805</v>
      </c>
      <c r="N1350" s="28">
        <v>20250</v>
      </c>
      <c r="O1350" s="28">
        <v>20250</v>
      </c>
      <c r="P1350" s="47" t="s">
        <v>1504</v>
      </c>
      <c r="Q1350" s="68"/>
      <c r="R1350" s="13"/>
      <c r="S1350" s="7" t="s">
        <v>849</v>
      </c>
      <c r="T1350" s="25" t="s">
        <v>1410</v>
      </c>
      <c r="U1350" s="7" t="s">
        <v>40</v>
      </c>
      <c r="V1350" s="7" t="s">
        <v>41</v>
      </c>
      <c r="W1350" s="13" t="s">
        <v>42</v>
      </c>
      <c r="X1350" s="7">
        <v>2024</v>
      </c>
      <c r="Y1350" s="13">
        <v>1</v>
      </c>
      <c r="Z1350" s="7" t="s">
        <v>43</v>
      </c>
      <c r="AA1350" s="7" t="s">
        <v>52</v>
      </c>
      <c r="AB1350" s="66">
        <v>45689</v>
      </c>
      <c r="AC1350" s="26"/>
      <c r="AD1350" s="26" t="s">
        <v>45</v>
      </c>
      <c r="AE1350" s="68"/>
    </row>
    <row r="1351" spans="1:31" s="65" customFormat="1" ht="13.15" customHeight="1" x14ac:dyDescent="0.3">
      <c r="A1351" s="7">
        <v>2025</v>
      </c>
      <c r="B1351" s="11">
        <v>12</v>
      </c>
      <c r="C1351" s="7">
        <v>12</v>
      </c>
      <c r="D1351" s="7">
        <v>16</v>
      </c>
      <c r="E1351" s="7">
        <v>1</v>
      </c>
      <c r="F1351" s="64" t="s">
        <v>805</v>
      </c>
      <c r="G1351" s="13">
        <v>4274974</v>
      </c>
      <c r="H1351" s="28" t="s">
        <v>1290</v>
      </c>
      <c r="I1351" s="28" t="s">
        <v>1291</v>
      </c>
      <c r="J1351" s="28" t="s">
        <v>808</v>
      </c>
      <c r="K1351" s="28"/>
      <c r="L1351" s="13">
        <v>123</v>
      </c>
      <c r="M1351" s="24" t="s">
        <v>805</v>
      </c>
      <c r="N1351" s="28">
        <v>648000</v>
      </c>
      <c r="O1351" s="28">
        <v>648000</v>
      </c>
      <c r="P1351" s="47" t="s">
        <v>1486</v>
      </c>
      <c r="Q1351" s="68"/>
      <c r="R1351" s="13"/>
      <c r="S1351" s="7" t="s">
        <v>849</v>
      </c>
      <c r="T1351" s="25" t="s">
        <v>1410</v>
      </c>
      <c r="U1351" s="7" t="s">
        <v>40</v>
      </c>
      <c r="V1351" s="7" t="s">
        <v>41</v>
      </c>
      <c r="W1351" s="13" t="s">
        <v>42</v>
      </c>
      <c r="X1351" s="7">
        <v>2024</v>
      </c>
      <c r="Y1351" s="13">
        <v>1</v>
      </c>
      <c r="Z1351" s="7" t="s">
        <v>43</v>
      </c>
      <c r="AA1351" s="7" t="s">
        <v>52</v>
      </c>
      <c r="AB1351" s="66">
        <v>45689</v>
      </c>
      <c r="AC1351" s="26"/>
      <c r="AD1351" s="26" t="s">
        <v>45</v>
      </c>
      <c r="AE1351" s="68"/>
    </row>
    <row r="1352" spans="1:31" s="65" customFormat="1" ht="13.15" customHeight="1" x14ac:dyDescent="0.3">
      <c r="A1352" s="7">
        <v>2025</v>
      </c>
      <c r="B1352" s="11">
        <v>12</v>
      </c>
      <c r="C1352" s="7">
        <v>12</v>
      </c>
      <c r="D1352" s="7">
        <v>16</v>
      </c>
      <c r="E1352" s="7">
        <v>1</v>
      </c>
      <c r="F1352" s="64" t="s">
        <v>805</v>
      </c>
      <c r="G1352" s="13">
        <v>4274974</v>
      </c>
      <c r="H1352" s="28" t="s">
        <v>1290</v>
      </c>
      <c r="I1352" s="28" t="s">
        <v>1291</v>
      </c>
      <c r="J1352" s="28" t="s">
        <v>808</v>
      </c>
      <c r="K1352" s="28"/>
      <c r="L1352" s="13">
        <v>125</v>
      </c>
      <c r="M1352" s="24" t="s">
        <v>805</v>
      </c>
      <c r="N1352" s="28">
        <v>243000</v>
      </c>
      <c r="O1352" s="28">
        <v>243000</v>
      </c>
      <c r="P1352" s="24" t="s">
        <v>1487</v>
      </c>
      <c r="Q1352" s="68"/>
      <c r="R1352" s="13"/>
      <c r="S1352" s="7" t="s">
        <v>849</v>
      </c>
      <c r="T1352" s="25" t="s">
        <v>1410</v>
      </c>
      <c r="U1352" s="7" t="s">
        <v>40</v>
      </c>
      <c r="V1352" s="7" t="s">
        <v>41</v>
      </c>
      <c r="W1352" s="13" t="s">
        <v>42</v>
      </c>
      <c r="X1352" s="7">
        <v>2024</v>
      </c>
      <c r="Y1352" s="13">
        <v>1</v>
      </c>
      <c r="Z1352" s="7" t="s">
        <v>43</v>
      </c>
      <c r="AA1352" s="7" t="s">
        <v>52</v>
      </c>
      <c r="AB1352" s="66">
        <v>45689</v>
      </c>
      <c r="AC1352" s="26"/>
      <c r="AD1352" s="26" t="s">
        <v>45</v>
      </c>
      <c r="AE1352" s="68"/>
    </row>
    <row r="1353" spans="1:31" s="65" customFormat="1" ht="13.15" customHeight="1" x14ac:dyDescent="0.3">
      <c r="A1353" s="7">
        <v>2025</v>
      </c>
      <c r="B1353" s="11">
        <v>12</v>
      </c>
      <c r="C1353" s="7">
        <v>12</v>
      </c>
      <c r="D1353" s="7">
        <v>16</v>
      </c>
      <c r="E1353" s="7">
        <v>1</v>
      </c>
      <c r="F1353" s="64" t="s">
        <v>805</v>
      </c>
      <c r="G1353" s="13">
        <v>4274974</v>
      </c>
      <c r="H1353" s="28" t="s">
        <v>1290</v>
      </c>
      <c r="I1353" s="28" t="s">
        <v>1291</v>
      </c>
      <c r="J1353" s="28" t="s">
        <v>808</v>
      </c>
      <c r="K1353" s="28"/>
      <c r="L1353" s="13">
        <v>123</v>
      </c>
      <c r="M1353" s="24" t="s">
        <v>805</v>
      </c>
      <c r="N1353" s="28">
        <v>54000</v>
      </c>
      <c r="O1353" s="28">
        <v>54000</v>
      </c>
      <c r="P1353" s="47" t="s">
        <v>1582</v>
      </c>
      <c r="Q1353" s="68"/>
      <c r="R1353" s="13"/>
      <c r="S1353" s="7" t="s">
        <v>849</v>
      </c>
      <c r="T1353" s="25" t="s">
        <v>1410</v>
      </c>
      <c r="U1353" s="7" t="s">
        <v>40</v>
      </c>
      <c r="V1353" s="7" t="s">
        <v>41</v>
      </c>
      <c r="W1353" s="13" t="s">
        <v>42</v>
      </c>
      <c r="X1353" s="7">
        <v>2024</v>
      </c>
      <c r="Y1353" s="13">
        <v>1</v>
      </c>
      <c r="Z1353" s="7" t="s">
        <v>43</v>
      </c>
      <c r="AA1353" s="7" t="s">
        <v>52</v>
      </c>
      <c r="AB1353" s="66">
        <v>45689</v>
      </c>
      <c r="AC1353" s="26"/>
      <c r="AD1353" s="26" t="s">
        <v>45</v>
      </c>
      <c r="AE1353" s="68"/>
    </row>
    <row r="1354" spans="1:31" s="65" customFormat="1" ht="13.15" customHeight="1" x14ac:dyDescent="0.3">
      <c r="A1354" s="7">
        <v>2025</v>
      </c>
      <c r="B1354" s="11">
        <v>12</v>
      </c>
      <c r="C1354" s="7">
        <v>12</v>
      </c>
      <c r="D1354" s="7">
        <v>16</v>
      </c>
      <c r="E1354" s="7">
        <v>1</v>
      </c>
      <c r="F1354" s="64" t="s">
        <v>805</v>
      </c>
      <c r="G1354" s="13">
        <v>4274974</v>
      </c>
      <c r="H1354" s="28" t="s">
        <v>1290</v>
      </c>
      <c r="I1354" s="28" t="s">
        <v>1291</v>
      </c>
      <c r="J1354" s="28" t="s">
        <v>808</v>
      </c>
      <c r="K1354" s="28"/>
      <c r="L1354" s="13">
        <v>125</v>
      </c>
      <c r="M1354" s="24" t="s">
        <v>805</v>
      </c>
      <c r="N1354" s="28">
        <v>20250</v>
      </c>
      <c r="O1354" s="28">
        <v>20250</v>
      </c>
      <c r="P1354" s="47" t="s">
        <v>1583</v>
      </c>
      <c r="Q1354" s="68"/>
      <c r="R1354" s="13"/>
      <c r="S1354" s="7" t="s">
        <v>849</v>
      </c>
      <c r="T1354" s="25" t="s">
        <v>1410</v>
      </c>
      <c r="U1354" s="7" t="s">
        <v>40</v>
      </c>
      <c r="V1354" s="7" t="s">
        <v>41</v>
      </c>
      <c r="W1354" s="13" t="s">
        <v>42</v>
      </c>
      <c r="X1354" s="7">
        <v>2024</v>
      </c>
      <c r="Y1354" s="13">
        <v>1</v>
      </c>
      <c r="Z1354" s="7" t="s">
        <v>43</v>
      </c>
      <c r="AA1354" s="7" t="s">
        <v>52</v>
      </c>
      <c r="AB1354" s="66">
        <v>45689</v>
      </c>
      <c r="AC1354" s="26"/>
      <c r="AD1354" s="26" t="s">
        <v>45</v>
      </c>
      <c r="AE1354" s="68"/>
    </row>
    <row r="1355" spans="1:31" s="65" customFormat="1" ht="13.15" customHeight="1" x14ac:dyDescent="0.3">
      <c r="A1355" s="7">
        <v>2025</v>
      </c>
      <c r="B1355" s="11">
        <v>12</v>
      </c>
      <c r="C1355" s="7">
        <v>12</v>
      </c>
      <c r="D1355" s="7">
        <v>16</v>
      </c>
      <c r="E1355" s="7">
        <v>1</v>
      </c>
      <c r="F1355" s="64" t="s">
        <v>805</v>
      </c>
      <c r="G1355" s="13">
        <v>4762794</v>
      </c>
      <c r="H1355" s="28" t="s">
        <v>1292</v>
      </c>
      <c r="I1355" s="28" t="s">
        <v>1293</v>
      </c>
      <c r="J1355" s="28" t="s">
        <v>808</v>
      </c>
      <c r="K1355" s="24">
        <f>O1355+O1356+O1357+O1358+O1359+O1360+O1361+O1362+O1363+O1364</f>
        <v>3584874</v>
      </c>
      <c r="L1355" s="13">
        <v>133</v>
      </c>
      <c r="M1355" s="13" t="s">
        <v>411</v>
      </c>
      <c r="N1355" s="28">
        <v>1020000</v>
      </c>
      <c r="O1355" s="28">
        <v>1020000</v>
      </c>
      <c r="P1355" s="47" t="s">
        <v>1287</v>
      </c>
      <c r="Q1355" s="68"/>
      <c r="R1355" s="13"/>
      <c r="S1355" s="7" t="s">
        <v>849</v>
      </c>
      <c r="T1355" s="25" t="s">
        <v>1294</v>
      </c>
      <c r="U1355" s="7" t="s">
        <v>40</v>
      </c>
      <c r="V1355" s="7" t="s">
        <v>41</v>
      </c>
      <c r="W1355" s="13"/>
      <c r="X1355" s="7">
        <v>2024</v>
      </c>
      <c r="Y1355" s="13">
        <v>1</v>
      </c>
      <c r="Z1355" s="7" t="s">
        <v>43</v>
      </c>
      <c r="AA1355" s="7" t="s">
        <v>52</v>
      </c>
      <c r="AB1355" s="66">
        <v>45292</v>
      </c>
      <c r="AC1355" s="26"/>
      <c r="AD1355" s="26" t="s">
        <v>45</v>
      </c>
      <c r="AE1355" s="68"/>
    </row>
    <row r="1356" spans="1:31" s="65" customFormat="1" ht="13.15" customHeight="1" x14ac:dyDescent="0.3">
      <c r="A1356" s="7">
        <v>2025</v>
      </c>
      <c r="B1356" s="11">
        <v>12</v>
      </c>
      <c r="C1356" s="7">
        <v>12</v>
      </c>
      <c r="D1356" s="7">
        <v>16</v>
      </c>
      <c r="E1356" s="7">
        <v>1</v>
      </c>
      <c r="F1356" s="64" t="s">
        <v>805</v>
      </c>
      <c r="G1356" s="13">
        <v>4762794</v>
      </c>
      <c r="H1356" s="28" t="s">
        <v>1292</v>
      </c>
      <c r="I1356" s="28" t="s">
        <v>1293</v>
      </c>
      <c r="J1356" s="28" t="s">
        <v>808</v>
      </c>
      <c r="K1356" s="24"/>
      <c r="L1356" s="13">
        <v>133</v>
      </c>
      <c r="M1356" s="13" t="s">
        <v>411</v>
      </c>
      <c r="N1356" s="28">
        <v>1020000</v>
      </c>
      <c r="O1356" s="28">
        <v>1020000</v>
      </c>
      <c r="P1356" s="47" t="s">
        <v>1506</v>
      </c>
      <c r="Q1356" s="68"/>
      <c r="R1356" s="13"/>
      <c r="S1356" s="7" t="s">
        <v>849</v>
      </c>
      <c r="T1356" s="25" t="s">
        <v>1294</v>
      </c>
      <c r="U1356" s="7" t="s">
        <v>40</v>
      </c>
      <c r="V1356" s="7" t="s">
        <v>41</v>
      </c>
      <c r="W1356" s="13"/>
      <c r="X1356" s="7">
        <v>2024</v>
      </c>
      <c r="Y1356" s="13">
        <v>1</v>
      </c>
      <c r="Z1356" s="7" t="s">
        <v>43</v>
      </c>
      <c r="AA1356" s="7" t="s">
        <v>52</v>
      </c>
      <c r="AB1356" s="66">
        <v>45292</v>
      </c>
      <c r="AC1356" s="26"/>
      <c r="AD1356" s="26" t="s">
        <v>45</v>
      </c>
      <c r="AE1356" s="68"/>
    </row>
    <row r="1357" spans="1:31" s="65" customFormat="1" ht="13.15" customHeight="1" x14ac:dyDescent="0.3">
      <c r="A1357" s="7">
        <v>2025</v>
      </c>
      <c r="B1357" s="11">
        <v>12</v>
      </c>
      <c r="C1357" s="7">
        <v>12</v>
      </c>
      <c r="D1357" s="7">
        <v>16</v>
      </c>
      <c r="E1357" s="7">
        <v>1</v>
      </c>
      <c r="F1357" s="64" t="s">
        <v>805</v>
      </c>
      <c r="G1357" s="13">
        <v>4762794</v>
      </c>
      <c r="H1357" s="28" t="s">
        <v>1292</v>
      </c>
      <c r="I1357" s="28" t="s">
        <v>1293</v>
      </c>
      <c r="J1357" s="28" t="s">
        <v>808</v>
      </c>
      <c r="K1357" s="24"/>
      <c r="L1357" s="13">
        <v>123</v>
      </c>
      <c r="M1357" s="13" t="s">
        <v>411</v>
      </c>
      <c r="N1357" s="28">
        <v>331500</v>
      </c>
      <c r="O1357" s="28">
        <v>331500</v>
      </c>
      <c r="P1357" s="47" t="s">
        <v>1509</v>
      </c>
      <c r="Q1357" s="68"/>
      <c r="R1357" s="13"/>
      <c r="S1357" s="7" t="s">
        <v>849</v>
      </c>
      <c r="T1357" s="25" t="s">
        <v>1294</v>
      </c>
      <c r="U1357" s="7" t="s">
        <v>40</v>
      </c>
      <c r="V1357" s="7" t="s">
        <v>41</v>
      </c>
      <c r="W1357" s="13"/>
      <c r="X1357" s="7">
        <v>2024</v>
      </c>
      <c r="Y1357" s="13">
        <v>1</v>
      </c>
      <c r="Z1357" s="7" t="s">
        <v>43</v>
      </c>
      <c r="AA1357" s="7" t="s">
        <v>52</v>
      </c>
      <c r="AB1357" s="66">
        <v>45292</v>
      </c>
      <c r="AC1357" s="26"/>
      <c r="AD1357" s="26" t="s">
        <v>45</v>
      </c>
      <c r="AE1357" s="68"/>
    </row>
    <row r="1358" spans="1:31" s="65" customFormat="1" ht="13.15" customHeight="1" x14ac:dyDescent="0.3">
      <c r="A1358" s="7">
        <v>2025</v>
      </c>
      <c r="B1358" s="11">
        <v>12</v>
      </c>
      <c r="C1358" s="7">
        <v>12</v>
      </c>
      <c r="D1358" s="7">
        <v>16</v>
      </c>
      <c r="E1358" s="7">
        <v>1</v>
      </c>
      <c r="F1358" s="64" t="s">
        <v>805</v>
      </c>
      <c r="G1358" s="13">
        <v>4762794</v>
      </c>
      <c r="H1358" s="28" t="s">
        <v>1292</v>
      </c>
      <c r="I1358" s="28" t="s">
        <v>1293</v>
      </c>
      <c r="J1358" s="28" t="s">
        <v>808</v>
      </c>
      <c r="K1358" s="24"/>
      <c r="L1358" s="13">
        <v>125</v>
      </c>
      <c r="M1358" s="13" t="s">
        <v>411</v>
      </c>
      <c r="N1358" s="28">
        <v>170000</v>
      </c>
      <c r="O1358" s="28">
        <v>170000</v>
      </c>
      <c r="P1358" s="47" t="s">
        <v>1529</v>
      </c>
      <c r="Q1358" s="68"/>
      <c r="R1358" s="13"/>
      <c r="S1358" s="7" t="s">
        <v>849</v>
      </c>
      <c r="T1358" s="25" t="s">
        <v>1294</v>
      </c>
      <c r="U1358" s="7" t="s">
        <v>40</v>
      </c>
      <c r="V1358" s="7" t="s">
        <v>41</v>
      </c>
      <c r="W1358" s="13"/>
      <c r="X1358" s="7">
        <v>2024</v>
      </c>
      <c r="Y1358" s="13">
        <v>1</v>
      </c>
      <c r="Z1358" s="7" t="s">
        <v>43</v>
      </c>
      <c r="AA1358" s="7" t="s">
        <v>52</v>
      </c>
      <c r="AB1358" s="66">
        <v>45292</v>
      </c>
      <c r="AC1358" s="26"/>
      <c r="AD1358" s="26" t="s">
        <v>45</v>
      </c>
      <c r="AE1358" s="68"/>
    </row>
    <row r="1359" spans="1:31" s="65" customFormat="1" ht="13.15" customHeight="1" x14ac:dyDescent="0.3">
      <c r="A1359" s="7">
        <v>2025</v>
      </c>
      <c r="B1359" s="11">
        <v>12</v>
      </c>
      <c r="C1359" s="7">
        <v>12</v>
      </c>
      <c r="D1359" s="7">
        <v>16</v>
      </c>
      <c r="E1359" s="7">
        <v>1</v>
      </c>
      <c r="F1359" s="64" t="s">
        <v>805</v>
      </c>
      <c r="G1359" s="13">
        <v>4762794</v>
      </c>
      <c r="H1359" s="28" t="s">
        <v>1292</v>
      </c>
      <c r="I1359" s="28" t="s">
        <v>1293</v>
      </c>
      <c r="J1359" s="28" t="s">
        <v>808</v>
      </c>
      <c r="K1359" s="24"/>
      <c r="L1359" s="13">
        <v>123</v>
      </c>
      <c r="M1359" s="13" t="s">
        <v>411</v>
      </c>
      <c r="N1359" s="28">
        <v>306000</v>
      </c>
      <c r="O1359" s="28">
        <v>306000</v>
      </c>
      <c r="P1359" s="47" t="s">
        <v>1510</v>
      </c>
      <c r="Q1359" s="68"/>
      <c r="R1359" s="13"/>
      <c r="S1359" s="7" t="s">
        <v>849</v>
      </c>
      <c r="T1359" s="25" t="s">
        <v>1294</v>
      </c>
      <c r="U1359" s="7" t="s">
        <v>40</v>
      </c>
      <c r="V1359" s="7" t="s">
        <v>41</v>
      </c>
      <c r="W1359" s="13"/>
      <c r="X1359" s="7">
        <v>2024</v>
      </c>
      <c r="Y1359" s="13">
        <v>1</v>
      </c>
      <c r="Z1359" s="7" t="s">
        <v>43</v>
      </c>
      <c r="AA1359" s="7" t="s">
        <v>52</v>
      </c>
      <c r="AB1359" s="66">
        <v>45292</v>
      </c>
      <c r="AC1359" s="26"/>
      <c r="AD1359" s="26" t="s">
        <v>45</v>
      </c>
      <c r="AE1359" s="68"/>
    </row>
    <row r="1360" spans="1:31" s="65" customFormat="1" ht="13.15" customHeight="1" x14ac:dyDescent="0.3">
      <c r="A1360" s="7">
        <v>2025</v>
      </c>
      <c r="B1360" s="11">
        <v>12</v>
      </c>
      <c r="C1360" s="7">
        <v>12</v>
      </c>
      <c r="D1360" s="7">
        <v>16</v>
      </c>
      <c r="E1360" s="7">
        <v>1</v>
      </c>
      <c r="F1360" s="64" t="s">
        <v>805</v>
      </c>
      <c r="G1360" s="13">
        <v>4762794</v>
      </c>
      <c r="H1360" s="28" t="s">
        <v>1292</v>
      </c>
      <c r="I1360" s="28" t="s">
        <v>1293</v>
      </c>
      <c r="J1360" s="28" t="s">
        <v>808</v>
      </c>
      <c r="K1360" s="24"/>
      <c r="L1360" s="13">
        <v>125</v>
      </c>
      <c r="M1360" s="13" t="s">
        <v>411</v>
      </c>
      <c r="N1360" s="28">
        <v>340000</v>
      </c>
      <c r="O1360" s="28">
        <v>340000</v>
      </c>
      <c r="P1360" s="47" t="s">
        <v>1521</v>
      </c>
      <c r="Q1360" s="68"/>
      <c r="R1360" s="13"/>
      <c r="S1360" s="7" t="s">
        <v>849</v>
      </c>
      <c r="T1360" s="25" t="s">
        <v>1294</v>
      </c>
      <c r="U1360" s="7" t="s">
        <v>40</v>
      </c>
      <c r="V1360" s="7" t="s">
        <v>41</v>
      </c>
      <c r="W1360" s="13"/>
      <c r="X1360" s="7">
        <v>2024</v>
      </c>
      <c r="Y1360" s="13">
        <v>1</v>
      </c>
      <c r="Z1360" s="7" t="s">
        <v>43</v>
      </c>
      <c r="AA1360" s="7" t="s">
        <v>52</v>
      </c>
      <c r="AB1360" s="66">
        <v>45292</v>
      </c>
      <c r="AC1360" s="26"/>
      <c r="AD1360" s="26" t="s">
        <v>45</v>
      </c>
      <c r="AE1360" s="68"/>
    </row>
    <row r="1361" spans="1:31" s="65" customFormat="1" ht="13.15" customHeight="1" x14ac:dyDescent="0.3">
      <c r="A1361" s="7">
        <v>2025</v>
      </c>
      <c r="B1361" s="11">
        <v>12</v>
      </c>
      <c r="C1361" s="7">
        <v>12</v>
      </c>
      <c r="D1361" s="7">
        <v>16</v>
      </c>
      <c r="E1361" s="7">
        <v>1</v>
      </c>
      <c r="F1361" s="64" t="s">
        <v>805</v>
      </c>
      <c r="G1361" s="13">
        <v>4762794</v>
      </c>
      <c r="H1361" s="28" t="s">
        <v>1292</v>
      </c>
      <c r="I1361" s="28" t="s">
        <v>1293</v>
      </c>
      <c r="J1361" s="28" t="s">
        <v>808</v>
      </c>
      <c r="K1361" s="24"/>
      <c r="L1361" s="13">
        <v>123</v>
      </c>
      <c r="M1361" s="13" t="s">
        <v>411</v>
      </c>
      <c r="N1361" s="28">
        <v>329375</v>
      </c>
      <c r="O1361" s="28">
        <v>329375</v>
      </c>
      <c r="P1361" s="47" t="s">
        <v>1526</v>
      </c>
      <c r="Q1361" s="68"/>
      <c r="R1361" s="13"/>
      <c r="S1361" s="7" t="s">
        <v>849</v>
      </c>
      <c r="T1361" s="25" t="s">
        <v>1294</v>
      </c>
      <c r="U1361" s="7" t="s">
        <v>40</v>
      </c>
      <c r="V1361" s="7" t="s">
        <v>41</v>
      </c>
      <c r="W1361" s="13"/>
      <c r="X1361" s="7">
        <v>2024</v>
      </c>
      <c r="Y1361" s="13">
        <v>1</v>
      </c>
      <c r="Z1361" s="7" t="s">
        <v>43</v>
      </c>
      <c r="AA1361" s="7" t="s">
        <v>52</v>
      </c>
      <c r="AB1361" s="66">
        <v>45292</v>
      </c>
      <c r="AC1361" s="26"/>
      <c r="AD1361" s="26" t="s">
        <v>45</v>
      </c>
      <c r="AE1361" s="68"/>
    </row>
    <row r="1362" spans="1:31" s="65" customFormat="1" ht="13.15" customHeight="1" x14ac:dyDescent="0.3">
      <c r="A1362" s="7">
        <v>2025</v>
      </c>
      <c r="B1362" s="11">
        <v>12</v>
      </c>
      <c r="C1362" s="7">
        <v>12</v>
      </c>
      <c r="D1362" s="7">
        <v>16</v>
      </c>
      <c r="E1362" s="7">
        <v>1</v>
      </c>
      <c r="F1362" s="64" t="s">
        <v>805</v>
      </c>
      <c r="G1362" s="13">
        <v>4762794</v>
      </c>
      <c r="H1362" s="28" t="s">
        <v>1292</v>
      </c>
      <c r="I1362" s="28" t="s">
        <v>1293</v>
      </c>
      <c r="J1362" s="28" t="s">
        <v>808</v>
      </c>
      <c r="K1362" s="24"/>
      <c r="L1362" s="13">
        <v>125</v>
      </c>
      <c r="M1362" s="13" t="s">
        <v>411</v>
      </c>
      <c r="N1362" s="28">
        <v>14166</v>
      </c>
      <c r="O1362" s="28">
        <v>14166</v>
      </c>
      <c r="P1362" s="47" t="s">
        <v>1533</v>
      </c>
      <c r="Q1362" s="68"/>
      <c r="R1362" s="13"/>
      <c r="S1362" s="7" t="s">
        <v>849</v>
      </c>
      <c r="T1362" s="25" t="s">
        <v>1294</v>
      </c>
      <c r="U1362" s="7" t="s">
        <v>40</v>
      </c>
      <c r="V1362" s="7" t="s">
        <v>41</v>
      </c>
      <c r="W1362" s="13"/>
      <c r="X1362" s="7">
        <v>2024</v>
      </c>
      <c r="Y1362" s="13">
        <v>1</v>
      </c>
      <c r="Z1362" s="7" t="s">
        <v>43</v>
      </c>
      <c r="AA1362" s="7" t="s">
        <v>52</v>
      </c>
      <c r="AB1362" s="66">
        <v>45292</v>
      </c>
      <c r="AC1362" s="26"/>
      <c r="AD1362" s="26" t="s">
        <v>45</v>
      </c>
      <c r="AE1362" s="68"/>
    </row>
    <row r="1363" spans="1:31" s="65" customFormat="1" ht="13.15" customHeight="1" x14ac:dyDescent="0.3">
      <c r="A1363" s="7">
        <v>2025</v>
      </c>
      <c r="B1363" s="11">
        <v>12</v>
      </c>
      <c r="C1363" s="7">
        <v>12</v>
      </c>
      <c r="D1363" s="7">
        <v>16</v>
      </c>
      <c r="E1363" s="7">
        <v>1</v>
      </c>
      <c r="F1363" s="64" t="s">
        <v>805</v>
      </c>
      <c r="G1363" s="13">
        <v>4762794</v>
      </c>
      <c r="H1363" s="28" t="s">
        <v>1292</v>
      </c>
      <c r="I1363" s="28" t="s">
        <v>1293</v>
      </c>
      <c r="J1363" s="28" t="s">
        <v>808</v>
      </c>
      <c r="K1363" s="24"/>
      <c r="L1363" s="13">
        <v>123</v>
      </c>
      <c r="M1363" s="13" t="s">
        <v>411</v>
      </c>
      <c r="N1363" s="28">
        <v>25500</v>
      </c>
      <c r="O1363" s="28">
        <v>25500</v>
      </c>
      <c r="P1363" s="47" t="s">
        <v>1522</v>
      </c>
      <c r="Q1363" s="68"/>
      <c r="R1363" s="13"/>
      <c r="S1363" s="7" t="s">
        <v>849</v>
      </c>
      <c r="T1363" s="25" t="s">
        <v>1294</v>
      </c>
      <c r="U1363" s="7" t="s">
        <v>40</v>
      </c>
      <c r="V1363" s="7" t="s">
        <v>41</v>
      </c>
      <c r="W1363" s="13"/>
      <c r="X1363" s="7">
        <v>2024</v>
      </c>
      <c r="Y1363" s="13">
        <v>1</v>
      </c>
      <c r="Z1363" s="7" t="s">
        <v>43</v>
      </c>
      <c r="AA1363" s="7" t="s">
        <v>52</v>
      </c>
      <c r="AB1363" s="66">
        <v>45292</v>
      </c>
      <c r="AC1363" s="26"/>
      <c r="AD1363" s="26" t="s">
        <v>45</v>
      </c>
      <c r="AE1363" s="68"/>
    </row>
    <row r="1364" spans="1:31" s="65" customFormat="1" ht="13.15" customHeight="1" x14ac:dyDescent="0.3">
      <c r="A1364" s="7">
        <v>2025</v>
      </c>
      <c r="B1364" s="11">
        <v>12</v>
      </c>
      <c r="C1364" s="7">
        <v>12</v>
      </c>
      <c r="D1364" s="7">
        <v>16</v>
      </c>
      <c r="E1364" s="7">
        <v>1</v>
      </c>
      <c r="F1364" s="64" t="s">
        <v>805</v>
      </c>
      <c r="G1364" s="13">
        <v>4762794</v>
      </c>
      <c r="H1364" s="28" t="s">
        <v>1292</v>
      </c>
      <c r="I1364" s="28" t="s">
        <v>1293</v>
      </c>
      <c r="J1364" s="28" t="s">
        <v>808</v>
      </c>
      <c r="K1364" s="24"/>
      <c r="L1364" s="13">
        <v>125</v>
      </c>
      <c r="M1364" s="13" t="s">
        <v>411</v>
      </c>
      <c r="N1364" s="28">
        <v>28333</v>
      </c>
      <c r="O1364" s="28">
        <v>28333</v>
      </c>
      <c r="P1364" s="47" t="s">
        <v>1584</v>
      </c>
      <c r="Q1364" s="68"/>
      <c r="R1364" s="13"/>
      <c r="S1364" s="7" t="s">
        <v>849</v>
      </c>
      <c r="T1364" s="25" t="s">
        <v>1294</v>
      </c>
      <c r="U1364" s="7" t="s">
        <v>40</v>
      </c>
      <c r="V1364" s="7" t="s">
        <v>41</v>
      </c>
      <c r="W1364" s="13"/>
      <c r="X1364" s="7">
        <v>2024</v>
      </c>
      <c r="Y1364" s="13">
        <v>1</v>
      </c>
      <c r="Z1364" s="7" t="s">
        <v>43</v>
      </c>
      <c r="AA1364" s="7" t="s">
        <v>52</v>
      </c>
      <c r="AB1364" s="66">
        <v>45292</v>
      </c>
      <c r="AC1364" s="26"/>
      <c r="AD1364" s="26" t="s">
        <v>45</v>
      </c>
      <c r="AE1364" s="68"/>
    </row>
    <row r="1365" spans="1:31" s="65" customFormat="1" ht="13.15" customHeight="1" x14ac:dyDescent="0.3">
      <c r="A1365" s="7">
        <v>2025</v>
      </c>
      <c r="B1365" s="11">
        <v>12</v>
      </c>
      <c r="C1365" s="7">
        <v>12</v>
      </c>
      <c r="D1365" s="7">
        <v>16</v>
      </c>
      <c r="E1365" s="7">
        <v>1</v>
      </c>
      <c r="F1365" s="64" t="s">
        <v>805</v>
      </c>
      <c r="G1365" s="13">
        <v>5069482</v>
      </c>
      <c r="H1365" s="28" t="s">
        <v>1295</v>
      </c>
      <c r="I1365" s="28" t="s">
        <v>1296</v>
      </c>
      <c r="J1365" s="28" t="s">
        <v>808</v>
      </c>
      <c r="K1365" s="24">
        <f>N1365+N1366</f>
        <v>2000000</v>
      </c>
      <c r="L1365" s="13">
        <v>133</v>
      </c>
      <c r="M1365" s="13" t="s">
        <v>278</v>
      </c>
      <c r="N1365" s="28">
        <v>1000000</v>
      </c>
      <c r="O1365" s="28">
        <v>1000000</v>
      </c>
      <c r="P1365" s="47" t="s">
        <v>1287</v>
      </c>
      <c r="Q1365" s="68"/>
      <c r="R1365" s="13"/>
      <c r="S1365" s="7" t="s">
        <v>1118</v>
      </c>
      <c r="T1365" s="25" t="s">
        <v>1421</v>
      </c>
      <c r="U1365" s="7" t="s">
        <v>40</v>
      </c>
      <c r="V1365" s="7" t="s">
        <v>41</v>
      </c>
      <c r="W1365" s="13"/>
      <c r="X1365" s="7">
        <v>2024</v>
      </c>
      <c r="Y1365" s="13">
        <v>1</v>
      </c>
      <c r="Z1365" s="7" t="s">
        <v>43</v>
      </c>
      <c r="AA1365" s="7" t="s">
        <v>52</v>
      </c>
      <c r="AB1365" s="66">
        <v>45292</v>
      </c>
      <c r="AC1365" s="26"/>
      <c r="AD1365" s="26" t="s">
        <v>45</v>
      </c>
      <c r="AE1365" s="68"/>
    </row>
    <row r="1366" spans="1:31" s="65" customFormat="1" ht="13.15" customHeight="1" x14ac:dyDescent="0.3">
      <c r="A1366" s="7">
        <v>2025</v>
      </c>
      <c r="B1366" s="11">
        <v>12</v>
      </c>
      <c r="C1366" s="7">
        <v>12</v>
      </c>
      <c r="D1366" s="7">
        <v>16</v>
      </c>
      <c r="E1366" s="7">
        <v>1</v>
      </c>
      <c r="F1366" s="64" t="s">
        <v>805</v>
      </c>
      <c r="G1366" s="13">
        <v>5069482</v>
      </c>
      <c r="H1366" s="28" t="s">
        <v>1295</v>
      </c>
      <c r="I1366" s="28" t="s">
        <v>1296</v>
      </c>
      <c r="J1366" s="28" t="s">
        <v>808</v>
      </c>
      <c r="K1366" s="24"/>
      <c r="L1366" s="13">
        <v>133</v>
      </c>
      <c r="M1366" s="13" t="s">
        <v>278</v>
      </c>
      <c r="N1366" s="28">
        <v>1000000</v>
      </c>
      <c r="O1366" s="28">
        <v>1000000</v>
      </c>
      <c r="P1366" s="47" t="s">
        <v>1506</v>
      </c>
      <c r="Q1366" s="68"/>
      <c r="R1366" s="13"/>
      <c r="S1366" s="7" t="s">
        <v>1118</v>
      </c>
      <c r="T1366" s="25" t="s">
        <v>1421</v>
      </c>
      <c r="U1366" s="7" t="s">
        <v>40</v>
      </c>
      <c r="V1366" s="7" t="s">
        <v>41</v>
      </c>
      <c r="W1366" s="13"/>
      <c r="X1366" s="7">
        <v>2024</v>
      </c>
      <c r="Y1366" s="13">
        <v>1</v>
      </c>
      <c r="Z1366" s="7" t="s">
        <v>43</v>
      </c>
      <c r="AA1366" s="7" t="s">
        <v>52</v>
      </c>
      <c r="AB1366" s="66">
        <v>45292</v>
      </c>
      <c r="AC1366" s="26"/>
      <c r="AD1366" s="26" t="s">
        <v>45</v>
      </c>
      <c r="AE1366" s="68"/>
    </row>
    <row r="1367" spans="1:31" s="65" customFormat="1" ht="13.15" customHeight="1" x14ac:dyDescent="0.3">
      <c r="A1367" s="7">
        <v>2025</v>
      </c>
      <c r="B1367" s="11">
        <v>12</v>
      </c>
      <c r="C1367" s="7">
        <v>12</v>
      </c>
      <c r="D1367" s="7">
        <v>16</v>
      </c>
      <c r="E1367" s="7">
        <v>1</v>
      </c>
      <c r="F1367" s="64" t="s">
        <v>805</v>
      </c>
      <c r="G1367" s="13">
        <v>2217994</v>
      </c>
      <c r="H1367" s="28" t="s">
        <v>1297</v>
      </c>
      <c r="I1367" s="28" t="s">
        <v>1298</v>
      </c>
      <c r="J1367" s="28" t="s">
        <v>808</v>
      </c>
      <c r="K1367" s="28">
        <f>O1367+O1368+O1369</f>
        <v>2207187</v>
      </c>
      <c r="L1367" s="13">
        <v>133</v>
      </c>
      <c r="M1367" s="13" t="s">
        <v>1299</v>
      </c>
      <c r="N1367" s="28">
        <v>1050000</v>
      </c>
      <c r="O1367" s="28">
        <v>1050000</v>
      </c>
      <c r="P1367" s="47" t="s">
        <v>1287</v>
      </c>
      <c r="Q1367" s="68"/>
      <c r="R1367" s="13"/>
      <c r="S1367" s="7" t="s">
        <v>849</v>
      </c>
      <c r="T1367" s="25" t="s">
        <v>1300</v>
      </c>
      <c r="U1367" s="7" t="s">
        <v>40</v>
      </c>
      <c r="V1367" s="7" t="s">
        <v>41</v>
      </c>
      <c r="W1367" s="13"/>
      <c r="X1367" s="7">
        <v>2024</v>
      </c>
      <c r="Y1367" s="13">
        <v>1</v>
      </c>
      <c r="Z1367" s="7" t="s">
        <v>43</v>
      </c>
      <c r="AA1367" s="7" t="s">
        <v>52</v>
      </c>
      <c r="AB1367" s="66">
        <v>45292</v>
      </c>
      <c r="AC1367" s="26"/>
      <c r="AD1367" s="26" t="s">
        <v>45</v>
      </c>
      <c r="AE1367" s="68"/>
    </row>
    <row r="1368" spans="1:31" s="65" customFormat="1" ht="13.15" customHeight="1" x14ac:dyDescent="0.3">
      <c r="A1368" s="7">
        <v>2025</v>
      </c>
      <c r="B1368" s="11">
        <v>12</v>
      </c>
      <c r="C1368" s="7">
        <v>12</v>
      </c>
      <c r="D1368" s="7">
        <v>16</v>
      </c>
      <c r="E1368" s="7">
        <v>1</v>
      </c>
      <c r="F1368" s="64" t="s">
        <v>805</v>
      </c>
      <c r="G1368" s="13">
        <v>2217994</v>
      </c>
      <c r="H1368" s="28" t="s">
        <v>1297</v>
      </c>
      <c r="I1368" s="28" t="s">
        <v>1298</v>
      </c>
      <c r="J1368" s="28" t="s">
        <v>808</v>
      </c>
      <c r="K1368" s="28"/>
      <c r="L1368" s="13">
        <v>133</v>
      </c>
      <c r="M1368" s="13" t="s">
        <v>1299</v>
      </c>
      <c r="N1368" s="28">
        <v>1050000</v>
      </c>
      <c r="O1368" s="28">
        <v>1050000</v>
      </c>
      <c r="P1368" s="47" t="s">
        <v>1506</v>
      </c>
      <c r="Q1368" s="68"/>
      <c r="R1368" s="13"/>
      <c r="S1368" s="7" t="s">
        <v>849</v>
      </c>
      <c r="T1368" s="25" t="s">
        <v>1300</v>
      </c>
      <c r="U1368" s="7" t="s">
        <v>40</v>
      </c>
      <c r="V1368" s="7" t="s">
        <v>41</v>
      </c>
      <c r="W1368" s="13"/>
      <c r="X1368" s="7">
        <v>2024</v>
      </c>
      <c r="Y1368" s="13">
        <v>1</v>
      </c>
      <c r="Z1368" s="7" t="s">
        <v>43</v>
      </c>
      <c r="AA1368" s="7" t="s">
        <v>52</v>
      </c>
      <c r="AB1368" s="66">
        <v>45292</v>
      </c>
      <c r="AC1368" s="26"/>
      <c r="AD1368" s="26" t="s">
        <v>45</v>
      </c>
      <c r="AE1368" s="68"/>
    </row>
    <row r="1369" spans="1:31" s="65" customFormat="1" ht="13.15" customHeight="1" x14ac:dyDescent="0.3">
      <c r="A1369" s="7">
        <v>2025</v>
      </c>
      <c r="B1369" s="11">
        <v>12</v>
      </c>
      <c r="C1369" s="7">
        <v>12</v>
      </c>
      <c r="D1369" s="7">
        <v>16</v>
      </c>
      <c r="E1369" s="7">
        <v>1</v>
      </c>
      <c r="F1369" s="64" t="s">
        <v>805</v>
      </c>
      <c r="G1369" s="13">
        <v>2217994</v>
      </c>
      <c r="H1369" s="28" t="s">
        <v>1297</v>
      </c>
      <c r="I1369" s="28" t="s">
        <v>1298</v>
      </c>
      <c r="J1369" s="28" t="s">
        <v>808</v>
      </c>
      <c r="K1369" s="28"/>
      <c r="L1369" s="13">
        <v>123</v>
      </c>
      <c r="M1369" s="13" t="s">
        <v>1299</v>
      </c>
      <c r="N1369" s="28">
        <v>107187</v>
      </c>
      <c r="O1369" s="28">
        <v>107187</v>
      </c>
      <c r="P1369" s="47" t="s">
        <v>1526</v>
      </c>
      <c r="Q1369" s="68"/>
      <c r="R1369" s="13"/>
      <c r="S1369" s="7" t="s">
        <v>849</v>
      </c>
      <c r="T1369" s="25" t="s">
        <v>1300</v>
      </c>
      <c r="U1369" s="7" t="s">
        <v>40</v>
      </c>
      <c r="V1369" s="7" t="s">
        <v>41</v>
      </c>
      <c r="W1369" s="13"/>
      <c r="X1369" s="7">
        <v>2024</v>
      </c>
      <c r="Y1369" s="13">
        <v>1</v>
      </c>
      <c r="Z1369" s="7" t="s">
        <v>43</v>
      </c>
      <c r="AA1369" s="7" t="s">
        <v>52</v>
      </c>
      <c r="AB1369" s="66">
        <v>45292</v>
      </c>
      <c r="AC1369" s="26"/>
      <c r="AD1369" s="26" t="s">
        <v>45</v>
      </c>
      <c r="AE1369" s="68"/>
    </row>
    <row r="1370" spans="1:31" s="65" customFormat="1" ht="13.15" customHeight="1" x14ac:dyDescent="0.3">
      <c r="A1370" s="7">
        <v>2025</v>
      </c>
      <c r="B1370" s="11">
        <v>12</v>
      </c>
      <c r="C1370" s="7">
        <v>12</v>
      </c>
      <c r="D1370" s="7">
        <v>16</v>
      </c>
      <c r="E1370" s="7">
        <v>1</v>
      </c>
      <c r="F1370" s="64" t="s">
        <v>805</v>
      </c>
      <c r="G1370" s="13">
        <v>3510790</v>
      </c>
      <c r="H1370" s="28" t="s">
        <v>1301</v>
      </c>
      <c r="I1370" s="28" t="s">
        <v>1302</v>
      </c>
      <c r="J1370" s="28" t="s">
        <v>808</v>
      </c>
      <c r="K1370" s="24">
        <f>O1370+O1371+O1372+O1373+O1374+O1375</f>
        <v>2653437</v>
      </c>
      <c r="L1370" s="13">
        <v>133</v>
      </c>
      <c r="M1370" s="13" t="s">
        <v>1299</v>
      </c>
      <c r="N1370" s="28">
        <v>1050000</v>
      </c>
      <c r="O1370" s="28">
        <v>1050000</v>
      </c>
      <c r="P1370" s="47" t="s">
        <v>1287</v>
      </c>
      <c r="Q1370" s="68"/>
      <c r="R1370" s="13"/>
      <c r="S1370" s="7" t="s">
        <v>849</v>
      </c>
      <c r="T1370" s="25" t="s">
        <v>1303</v>
      </c>
      <c r="U1370" s="7" t="s">
        <v>40</v>
      </c>
      <c r="V1370" s="7" t="s">
        <v>41</v>
      </c>
      <c r="W1370" s="13"/>
      <c r="X1370" s="7">
        <v>2023</v>
      </c>
      <c r="Y1370" s="13">
        <v>1</v>
      </c>
      <c r="Z1370" s="7" t="s">
        <v>687</v>
      </c>
      <c r="AA1370" s="7" t="s">
        <v>52</v>
      </c>
      <c r="AB1370" s="66">
        <v>45261</v>
      </c>
      <c r="AC1370" s="26"/>
      <c r="AD1370" s="26" t="s">
        <v>45</v>
      </c>
      <c r="AE1370" s="68"/>
    </row>
    <row r="1371" spans="1:31" s="65" customFormat="1" ht="13.15" customHeight="1" x14ac:dyDescent="0.3">
      <c r="A1371" s="7">
        <v>2025</v>
      </c>
      <c r="B1371" s="11">
        <v>12</v>
      </c>
      <c r="C1371" s="7">
        <v>12</v>
      </c>
      <c r="D1371" s="7">
        <v>16</v>
      </c>
      <c r="E1371" s="7">
        <v>1</v>
      </c>
      <c r="F1371" s="64" t="s">
        <v>805</v>
      </c>
      <c r="G1371" s="13">
        <v>3510790</v>
      </c>
      <c r="H1371" s="28" t="s">
        <v>1301</v>
      </c>
      <c r="I1371" s="28" t="s">
        <v>1302</v>
      </c>
      <c r="J1371" s="28" t="s">
        <v>808</v>
      </c>
      <c r="K1371" s="24"/>
      <c r="L1371" s="13">
        <v>133</v>
      </c>
      <c r="M1371" s="13" t="s">
        <v>1299</v>
      </c>
      <c r="N1371" s="28">
        <v>1050000</v>
      </c>
      <c r="O1371" s="28">
        <v>1050000</v>
      </c>
      <c r="P1371" s="47" t="s">
        <v>1506</v>
      </c>
      <c r="Q1371" s="68"/>
      <c r="R1371" s="13"/>
      <c r="S1371" s="7" t="s">
        <v>849</v>
      </c>
      <c r="T1371" s="25" t="s">
        <v>1303</v>
      </c>
      <c r="U1371" s="7" t="s">
        <v>40</v>
      </c>
      <c r="V1371" s="7" t="s">
        <v>41</v>
      </c>
      <c r="W1371" s="13"/>
      <c r="X1371" s="7">
        <v>2023</v>
      </c>
      <c r="Y1371" s="13">
        <v>1</v>
      </c>
      <c r="Z1371" s="7" t="s">
        <v>687</v>
      </c>
      <c r="AA1371" s="7" t="s">
        <v>52</v>
      </c>
      <c r="AB1371" s="66">
        <v>45261</v>
      </c>
      <c r="AC1371" s="26"/>
      <c r="AD1371" s="26" t="s">
        <v>45</v>
      </c>
      <c r="AE1371" s="68"/>
    </row>
    <row r="1372" spans="1:31" s="65" customFormat="1" ht="13.15" customHeight="1" x14ac:dyDescent="0.3">
      <c r="A1372" s="7">
        <v>2025</v>
      </c>
      <c r="B1372" s="11">
        <v>12</v>
      </c>
      <c r="C1372" s="7">
        <v>12</v>
      </c>
      <c r="D1372" s="7">
        <v>16</v>
      </c>
      <c r="E1372" s="7">
        <v>1</v>
      </c>
      <c r="F1372" s="64" t="s">
        <v>805</v>
      </c>
      <c r="G1372" s="13">
        <v>3510790</v>
      </c>
      <c r="H1372" s="28" t="s">
        <v>1301</v>
      </c>
      <c r="I1372" s="28" t="s">
        <v>1302</v>
      </c>
      <c r="J1372" s="28" t="s">
        <v>808</v>
      </c>
      <c r="K1372" s="24"/>
      <c r="L1372" s="13">
        <v>123</v>
      </c>
      <c r="M1372" s="13" t="s">
        <v>1299</v>
      </c>
      <c r="N1372" s="28">
        <v>183750</v>
      </c>
      <c r="O1372" s="28">
        <v>183750</v>
      </c>
      <c r="P1372" s="47" t="s">
        <v>1509</v>
      </c>
      <c r="Q1372" s="68"/>
      <c r="R1372" s="13"/>
      <c r="S1372" s="7" t="s">
        <v>849</v>
      </c>
      <c r="T1372" s="25" t="s">
        <v>1303</v>
      </c>
      <c r="U1372" s="7" t="s">
        <v>40</v>
      </c>
      <c r="V1372" s="7" t="s">
        <v>41</v>
      </c>
      <c r="W1372" s="13"/>
      <c r="X1372" s="7">
        <v>2023</v>
      </c>
      <c r="Y1372" s="13">
        <v>1</v>
      </c>
      <c r="Z1372" s="7" t="s">
        <v>687</v>
      </c>
      <c r="AA1372" s="7" t="s">
        <v>52</v>
      </c>
      <c r="AB1372" s="66">
        <v>45261</v>
      </c>
      <c r="AC1372" s="26"/>
      <c r="AD1372" s="26" t="s">
        <v>45</v>
      </c>
      <c r="AE1372" s="68"/>
    </row>
    <row r="1373" spans="1:31" s="65" customFormat="1" ht="13.15" customHeight="1" x14ac:dyDescent="0.3">
      <c r="A1373" s="7">
        <v>2025</v>
      </c>
      <c r="B1373" s="11">
        <v>12</v>
      </c>
      <c r="C1373" s="7">
        <v>12</v>
      </c>
      <c r="D1373" s="7">
        <v>16</v>
      </c>
      <c r="E1373" s="7">
        <v>1</v>
      </c>
      <c r="F1373" s="64" t="s">
        <v>805</v>
      </c>
      <c r="G1373" s="13">
        <v>3510790</v>
      </c>
      <c r="H1373" s="28" t="s">
        <v>1301</v>
      </c>
      <c r="I1373" s="28" t="s">
        <v>1302</v>
      </c>
      <c r="J1373" s="28" t="s">
        <v>808</v>
      </c>
      <c r="K1373" s="24"/>
      <c r="L1373" s="13">
        <v>123</v>
      </c>
      <c r="M1373" s="13" t="s">
        <v>1299</v>
      </c>
      <c r="N1373" s="28">
        <v>210000</v>
      </c>
      <c r="O1373" s="28">
        <v>210000</v>
      </c>
      <c r="P1373" s="47" t="s">
        <v>1510</v>
      </c>
      <c r="Q1373" s="68"/>
      <c r="R1373" s="13"/>
      <c r="S1373" s="7" t="s">
        <v>849</v>
      </c>
      <c r="T1373" s="25" t="s">
        <v>1303</v>
      </c>
      <c r="U1373" s="7" t="s">
        <v>40</v>
      </c>
      <c r="V1373" s="7" t="s">
        <v>41</v>
      </c>
      <c r="W1373" s="13"/>
      <c r="X1373" s="7">
        <v>2023</v>
      </c>
      <c r="Y1373" s="13">
        <v>1</v>
      </c>
      <c r="Z1373" s="7" t="s">
        <v>687</v>
      </c>
      <c r="AA1373" s="7" t="s">
        <v>52</v>
      </c>
      <c r="AB1373" s="66">
        <v>45261</v>
      </c>
      <c r="AC1373" s="26"/>
      <c r="AD1373" s="26" t="s">
        <v>45</v>
      </c>
      <c r="AE1373" s="68"/>
    </row>
    <row r="1374" spans="1:31" s="65" customFormat="1" ht="13.15" customHeight="1" x14ac:dyDescent="0.3">
      <c r="A1374" s="7">
        <v>2025</v>
      </c>
      <c r="B1374" s="11">
        <v>12</v>
      </c>
      <c r="C1374" s="7">
        <v>12</v>
      </c>
      <c r="D1374" s="7">
        <v>16</v>
      </c>
      <c r="E1374" s="7">
        <v>1</v>
      </c>
      <c r="F1374" s="64" t="s">
        <v>805</v>
      </c>
      <c r="G1374" s="13">
        <v>3510790</v>
      </c>
      <c r="H1374" s="28" t="s">
        <v>1301</v>
      </c>
      <c r="I1374" s="28" t="s">
        <v>1302</v>
      </c>
      <c r="J1374" s="28" t="s">
        <v>808</v>
      </c>
      <c r="K1374" s="24"/>
      <c r="L1374" s="13">
        <v>123</v>
      </c>
      <c r="M1374" s="13" t="s">
        <v>1299</v>
      </c>
      <c r="N1374" s="28">
        <v>142187</v>
      </c>
      <c r="O1374" s="28">
        <v>142187</v>
      </c>
      <c r="P1374" s="47" t="s">
        <v>1526</v>
      </c>
      <c r="Q1374" s="68"/>
      <c r="R1374" s="13"/>
      <c r="S1374" s="7" t="s">
        <v>849</v>
      </c>
      <c r="T1374" s="25" t="s">
        <v>1303</v>
      </c>
      <c r="U1374" s="7" t="s">
        <v>40</v>
      </c>
      <c r="V1374" s="7" t="s">
        <v>41</v>
      </c>
      <c r="W1374" s="13"/>
      <c r="X1374" s="7">
        <v>2023</v>
      </c>
      <c r="Y1374" s="13">
        <v>1</v>
      </c>
      <c r="Z1374" s="7" t="s">
        <v>687</v>
      </c>
      <c r="AA1374" s="7" t="s">
        <v>52</v>
      </c>
      <c r="AB1374" s="66">
        <v>45261</v>
      </c>
      <c r="AC1374" s="26"/>
      <c r="AD1374" s="26" t="s">
        <v>45</v>
      </c>
      <c r="AE1374" s="68"/>
    </row>
    <row r="1375" spans="1:31" s="65" customFormat="1" ht="13.15" customHeight="1" x14ac:dyDescent="0.3">
      <c r="A1375" s="7">
        <v>2025</v>
      </c>
      <c r="B1375" s="11">
        <v>12</v>
      </c>
      <c r="C1375" s="7">
        <v>12</v>
      </c>
      <c r="D1375" s="7">
        <v>16</v>
      </c>
      <c r="E1375" s="7">
        <v>1</v>
      </c>
      <c r="F1375" s="64" t="s">
        <v>805</v>
      </c>
      <c r="G1375" s="13">
        <v>3510790</v>
      </c>
      <c r="H1375" s="28" t="s">
        <v>1301</v>
      </c>
      <c r="I1375" s="28" t="s">
        <v>1302</v>
      </c>
      <c r="J1375" s="28" t="s">
        <v>808</v>
      </c>
      <c r="K1375" s="24"/>
      <c r="L1375" s="13">
        <v>123</v>
      </c>
      <c r="M1375" s="13" t="s">
        <v>1299</v>
      </c>
      <c r="N1375" s="28">
        <v>17500</v>
      </c>
      <c r="O1375" s="28">
        <v>17500</v>
      </c>
      <c r="P1375" s="47" t="s">
        <v>1584</v>
      </c>
      <c r="Q1375" s="68"/>
      <c r="R1375" s="13"/>
      <c r="S1375" s="7" t="s">
        <v>849</v>
      </c>
      <c r="T1375" s="25" t="s">
        <v>1303</v>
      </c>
      <c r="U1375" s="7" t="s">
        <v>40</v>
      </c>
      <c r="V1375" s="7" t="s">
        <v>41</v>
      </c>
      <c r="W1375" s="13"/>
      <c r="X1375" s="7">
        <v>2023</v>
      </c>
      <c r="Y1375" s="13">
        <v>1</v>
      </c>
      <c r="Z1375" s="7" t="s">
        <v>687</v>
      </c>
      <c r="AA1375" s="7" t="s">
        <v>52</v>
      </c>
      <c r="AB1375" s="66">
        <v>45261</v>
      </c>
      <c r="AC1375" s="26"/>
      <c r="AD1375" s="26" t="s">
        <v>45</v>
      </c>
      <c r="AE1375" s="68"/>
    </row>
    <row r="1376" spans="1:31" s="65" customFormat="1" ht="13.15" customHeight="1" x14ac:dyDescent="0.3">
      <c r="A1376" s="7">
        <v>2025</v>
      </c>
      <c r="B1376" s="11">
        <v>12</v>
      </c>
      <c r="C1376" s="7">
        <v>12</v>
      </c>
      <c r="D1376" s="7">
        <v>16</v>
      </c>
      <c r="E1376" s="7">
        <v>1</v>
      </c>
      <c r="F1376" s="64" t="s">
        <v>805</v>
      </c>
      <c r="G1376" s="13">
        <v>3964920</v>
      </c>
      <c r="H1376" s="28" t="s">
        <v>1352</v>
      </c>
      <c r="I1376" s="28" t="s">
        <v>1353</v>
      </c>
      <c r="J1376" s="28" t="s">
        <v>808</v>
      </c>
      <c r="K1376" s="24">
        <f>O1376+O1377+O1378+O1379</f>
        <v>3823018</v>
      </c>
      <c r="L1376" s="13">
        <v>133</v>
      </c>
      <c r="M1376" s="13" t="s">
        <v>805</v>
      </c>
      <c r="N1376" s="28">
        <v>1553142</v>
      </c>
      <c r="O1376" s="28">
        <v>1553142</v>
      </c>
      <c r="P1376" s="47" t="s">
        <v>1287</v>
      </c>
      <c r="Q1376" s="68"/>
      <c r="R1376" s="13"/>
      <c r="S1376" s="7" t="s">
        <v>1354</v>
      </c>
      <c r="T1376" s="25" t="s">
        <v>1355</v>
      </c>
      <c r="U1376" s="7" t="s">
        <v>40</v>
      </c>
      <c r="V1376" s="7" t="s">
        <v>41</v>
      </c>
      <c r="W1376" s="13"/>
      <c r="X1376" s="7">
        <v>2023</v>
      </c>
      <c r="Y1376" s="13">
        <v>1</v>
      </c>
      <c r="Z1376" s="7" t="s">
        <v>687</v>
      </c>
      <c r="AA1376" s="7" t="s">
        <v>52</v>
      </c>
      <c r="AB1376" s="66">
        <v>45261</v>
      </c>
      <c r="AC1376" s="26"/>
      <c r="AD1376" s="26" t="s">
        <v>45</v>
      </c>
      <c r="AE1376" s="68"/>
    </row>
    <row r="1377" spans="1:31" s="65" customFormat="1" ht="13.15" customHeight="1" x14ac:dyDescent="0.3">
      <c r="A1377" s="7">
        <v>2025</v>
      </c>
      <c r="B1377" s="11">
        <v>12</v>
      </c>
      <c r="C1377" s="7">
        <v>12</v>
      </c>
      <c r="D1377" s="7">
        <v>16</v>
      </c>
      <c r="E1377" s="7">
        <v>1</v>
      </c>
      <c r="F1377" s="64" t="s">
        <v>805</v>
      </c>
      <c r="G1377" s="13">
        <v>3964920</v>
      </c>
      <c r="H1377" s="28" t="s">
        <v>1352</v>
      </c>
      <c r="I1377" s="28" t="s">
        <v>1353</v>
      </c>
      <c r="J1377" s="28" t="s">
        <v>808</v>
      </c>
      <c r="K1377" s="24"/>
      <c r="L1377" s="13">
        <v>133</v>
      </c>
      <c r="M1377" s="13" t="s">
        <v>805</v>
      </c>
      <c r="N1377" s="28">
        <v>1618233</v>
      </c>
      <c r="O1377" s="28">
        <v>1618233</v>
      </c>
      <c r="P1377" s="47" t="s">
        <v>1506</v>
      </c>
      <c r="Q1377" s="68"/>
      <c r="R1377" s="13"/>
      <c r="S1377" s="7" t="s">
        <v>1354</v>
      </c>
      <c r="T1377" s="25" t="s">
        <v>1355</v>
      </c>
      <c r="U1377" s="7" t="s">
        <v>40</v>
      </c>
      <c r="V1377" s="7" t="s">
        <v>41</v>
      </c>
      <c r="W1377" s="13"/>
      <c r="X1377" s="7">
        <v>2023</v>
      </c>
      <c r="Y1377" s="13">
        <v>1</v>
      </c>
      <c r="Z1377" s="7" t="s">
        <v>687</v>
      </c>
      <c r="AA1377" s="7" t="s">
        <v>52</v>
      </c>
      <c r="AB1377" s="66">
        <v>45261</v>
      </c>
      <c r="AC1377" s="26"/>
      <c r="AD1377" s="26" t="s">
        <v>45</v>
      </c>
      <c r="AE1377" s="68"/>
    </row>
    <row r="1378" spans="1:31" s="65" customFormat="1" ht="13.15" customHeight="1" x14ac:dyDescent="0.3">
      <c r="A1378" s="7">
        <v>2025</v>
      </c>
      <c r="B1378" s="11">
        <v>12</v>
      </c>
      <c r="C1378" s="7">
        <v>12</v>
      </c>
      <c r="D1378" s="7">
        <v>16</v>
      </c>
      <c r="E1378" s="7">
        <v>1</v>
      </c>
      <c r="F1378" s="64" t="s">
        <v>805</v>
      </c>
      <c r="G1378" s="13">
        <v>3964920</v>
      </c>
      <c r="H1378" s="28" t="s">
        <v>1352</v>
      </c>
      <c r="I1378" s="28" t="s">
        <v>1353</v>
      </c>
      <c r="J1378" s="28" t="s">
        <v>808</v>
      </c>
      <c r="K1378" s="24"/>
      <c r="L1378" s="13">
        <v>123</v>
      </c>
      <c r="M1378" s="13" t="s">
        <v>805</v>
      </c>
      <c r="N1378" s="28">
        <v>405167</v>
      </c>
      <c r="O1378" s="28">
        <v>405167</v>
      </c>
      <c r="P1378" s="47" t="s">
        <v>1509</v>
      </c>
      <c r="Q1378" s="68"/>
      <c r="R1378" s="13"/>
      <c r="S1378" s="7" t="s">
        <v>1354</v>
      </c>
      <c r="T1378" s="25" t="s">
        <v>1355</v>
      </c>
      <c r="U1378" s="7" t="s">
        <v>40</v>
      </c>
      <c r="V1378" s="7" t="s">
        <v>41</v>
      </c>
      <c r="W1378" s="13"/>
      <c r="X1378" s="7">
        <v>2023</v>
      </c>
      <c r="Y1378" s="13">
        <v>1</v>
      </c>
      <c r="Z1378" s="7" t="s">
        <v>687</v>
      </c>
      <c r="AA1378" s="7" t="s">
        <v>52</v>
      </c>
      <c r="AB1378" s="66">
        <v>45261</v>
      </c>
      <c r="AC1378" s="26"/>
      <c r="AD1378" s="26" t="s">
        <v>45</v>
      </c>
      <c r="AE1378" s="68"/>
    </row>
    <row r="1379" spans="1:31" s="65" customFormat="1" ht="13.15" customHeight="1" x14ac:dyDescent="0.3">
      <c r="A1379" s="7">
        <v>2025</v>
      </c>
      <c r="B1379" s="11">
        <v>12</v>
      </c>
      <c r="C1379" s="7">
        <v>12</v>
      </c>
      <c r="D1379" s="7">
        <v>16</v>
      </c>
      <c r="E1379" s="7">
        <v>1</v>
      </c>
      <c r="F1379" s="64" t="s">
        <v>805</v>
      </c>
      <c r="G1379" s="13">
        <v>3964920</v>
      </c>
      <c r="H1379" s="28" t="s">
        <v>1352</v>
      </c>
      <c r="I1379" s="28" t="s">
        <v>1353</v>
      </c>
      <c r="J1379" s="28" t="s">
        <v>808</v>
      </c>
      <c r="K1379" s="24"/>
      <c r="L1379" s="13">
        <v>123</v>
      </c>
      <c r="M1379" s="13" t="s">
        <v>805</v>
      </c>
      <c r="N1379" s="28">
        <v>246476</v>
      </c>
      <c r="O1379" s="28">
        <v>246476</v>
      </c>
      <c r="P1379" s="47" t="s">
        <v>1585</v>
      </c>
      <c r="Q1379" s="68"/>
      <c r="R1379" s="13"/>
      <c r="S1379" s="7" t="s">
        <v>1354</v>
      </c>
      <c r="T1379" s="25" t="s">
        <v>1355</v>
      </c>
      <c r="U1379" s="7" t="s">
        <v>40</v>
      </c>
      <c r="V1379" s="7" t="s">
        <v>41</v>
      </c>
      <c r="W1379" s="13"/>
      <c r="X1379" s="7">
        <v>2023</v>
      </c>
      <c r="Y1379" s="13">
        <v>1</v>
      </c>
      <c r="Z1379" s="7" t="s">
        <v>687</v>
      </c>
      <c r="AA1379" s="7" t="s">
        <v>52</v>
      </c>
      <c r="AB1379" s="66">
        <v>45261</v>
      </c>
      <c r="AC1379" s="26"/>
      <c r="AD1379" s="26" t="s">
        <v>45</v>
      </c>
      <c r="AE1379" s="68"/>
    </row>
    <row r="1380" spans="1:31" s="65" customFormat="1" ht="13.15" customHeight="1" x14ac:dyDescent="0.3">
      <c r="A1380" s="7">
        <v>2025</v>
      </c>
      <c r="B1380" s="11">
        <v>12</v>
      </c>
      <c r="C1380" s="7">
        <v>12</v>
      </c>
      <c r="D1380" s="7">
        <v>16</v>
      </c>
      <c r="E1380" s="7">
        <v>1</v>
      </c>
      <c r="F1380" s="64" t="s">
        <v>805</v>
      </c>
      <c r="G1380" s="13">
        <v>1948613</v>
      </c>
      <c r="H1380" s="28" t="s">
        <v>1356</v>
      </c>
      <c r="I1380" s="28" t="s">
        <v>1357</v>
      </c>
      <c r="J1380" s="28" t="s">
        <v>808</v>
      </c>
      <c r="K1380" s="24">
        <f>O1380+O1381+O1382</f>
        <v>6178632</v>
      </c>
      <c r="L1380" s="13">
        <v>114</v>
      </c>
      <c r="M1380" s="28" t="s">
        <v>1223</v>
      </c>
      <c r="N1380" s="28">
        <v>2385281</v>
      </c>
      <c r="O1380" s="28">
        <v>2385281</v>
      </c>
      <c r="P1380" s="25" t="s">
        <v>1537</v>
      </c>
      <c r="Q1380" s="68"/>
      <c r="R1380" s="13"/>
      <c r="S1380" s="7" t="s">
        <v>821</v>
      </c>
      <c r="T1380" s="25" t="s">
        <v>1358</v>
      </c>
      <c r="U1380" s="7" t="s">
        <v>40</v>
      </c>
      <c r="V1380" s="7" t="s">
        <v>41</v>
      </c>
      <c r="W1380" s="13" t="s">
        <v>42</v>
      </c>
      <c r="X1380" s="7">
        <v>2024</v>
      </c>
      <c r="Y1380" s="13">
        <v>1</v>
      </c>
      <c r="Z1380" s="7" t="s">
        <v>43</v>
      </c>
      <c r="AA1380" s="7" t="s">
        <v>52</v>
      </c>
      <c r="AB1380" s="66">
        <v>45292</v>
      </c>
      <c r="AC1380" s="26"/>
      <c r="AD1380" s="26" t="s">
        <v>45</v>
      </c>
      <c r="AE1380" s="68"/>
    </row>
    <row r="1381" spans="1:31" s="65" customFormat="1" ht="13.15" customHeight="1" x14ac:dyDescent="0.3">
      <c r="A1381" s="7">
        <v>2025</v>
      </c>
      <c r="B1381" s="11">
        <v>12</v>
      </c>
      <c r="C1381" s="7">
        <v>12</v>
      </c>
      <c r="D1381" s="7">
        <v>16</v>
      </c>
      <c r="E1381" s="7">
        <v>1</v>
      </c>
      <c r="F1381" s="64" t="s">
        <v>805</v>
      </c>
      <c r="G1381" s="13">
        <v>1948613</v>
      </c>
      <c r="H1381" s="28" t="s">
        <v>1356</v>
      </c>
      <c r="I1381" s="28" t="s">
        <v>1357</v>
      </c>
      <c r="J1381" s="28" t="s">
        <v>808</v>
      </c>
      <c r="K1381" s="24"/>
      <c r="L1381" s="13">
        <v>133</v>
      </c>
      <c r="M1381" s="28" t="s">
        <v>805</v>
      </c>
      <c r="N1381" s="28">
        <v>3083102</v>
      </c>
      <c r="O1381" s="28">
        <v>3083102</v>
      </c>
      <c r="P1381" s="25" t="s">
        <v>1506</v>
      </c>
      <c r="Q1381" s="68"/>
      <c r="R1381" s="13"/>
      <c r="S1381" s="7" t="s">
        <v>821</v>
      </c>
      <c r="T1381" s="25" t="s">
        <v>1358</v>
      </c>
      <c r="U1381" s="7" t="s">
        <v>40</v>
      </c>
      <c r="V1381" s="7" t="s">
        <v>41</v>
      </c>
      <c r="W1381" s="13" t="s">
        <v>42</v>
      </c>
      <c r="X1381" s="7">
        <v>2024</v>
      </c>
      <c r="Y1381" s="13">
        <v>1</v>
      </c>
      <c r="Z1381" s="7" t="s">
        <v>43</v>
      </c>
      <c r="AA1381" s="7" t="s">
        <v>52</v>
      </c>
      <c r="AB1381" s="66">
        <v>45292</v>
      </c>
      <c r="AC1381" s="26"/>
      <c r="AD1381" s="26" t="s">
        <v>45</v>
      </c>
      <c r="AE1381" s="68"/>
    </row>
    <row r="1382" spans="1:31" s="65" customFormat="1" ht="13.15" customHeight="1" x14ac:dyDescent="0.3">
      <c r="A1382" s="7">
        <v>2025</v>
      </c>
      <c r="B1382" s="11">
        <v>12</v>
      </c>
      <c r="C1382" s="7">
        <v>12</v>
      </c>
      <c r="D1382" s="7">
        <v>16</v>
      </c>
      <c r="E1382" s="7">
        <v>1</v>
      </c>
      <c r="F1382" s="64" t="s">
        <v>805</v>
      </c>
      <c r="G1382" s="13">
        <v>1948613</v>
      </c>
      <c r="H1382" s="28" t="s">
        <v>1356</v>
      </c>
      <c r="I1382" s="28" t="s">
        <v>1357</v>
      </c>
      <c r="J1382" s="28" t="s">
        <v>808</v>
      </c>
      <c r="K1382" s="24"/>
      <c r="L1382" s="13">
        <v>199</v>
      </c>
      <c r="M1382" s="24" t="s">
        <v>805</v>
      </c>
      <c r="N1382" s="28">
        <v>710249</v>
      </c>
      <c r="O1382" s="28">
        <v>710249</v>
      </c>
      <c r="P1382" s="25" t="s">
        <v>1508</v>
      </c>
      <c r="Q1382" s="68"/>
      <c r="R1382" s="13"/>
      <c r="S1382" s="7" t="s">
        <v>821</v>
      </c>
      <c r="T1382" s="25" t="s">
        <v>1358</v>
      </c>
      <c r="U1382" s="7" t="s">
        <v>40</v>
      </c>
      <c r="V1382" s="7" t="s">
        <v>41</v>
      </c>
      <c r="W1382" s="13" t="s">
        <v>42</v>
      </c>
      <c r="X1382" s="7">
        <v>2024</v>
      </c>
      <c r="Y1382" s="13">
        <v>1</v>
      </c>
      <c r="Z1382" s="7" t="s">
        <v>43</v>
      </c>
      <c r="AA1382" s="7" t="s">
        <v>52</v>
      </c>
      <c r="AB1382" s="66">
        <v>45292</v>
      </c>
      <c r="AC1382" s="26"/>
      <c r="AD1382" s="26" t="s">
        <v>45</v>
      </c>
      <c r="AE1382" s="68"/>
    </row>
    <row r="1383" spans="1:31" s="65" customFormat="1" ht="13.15" customHeight="1" x14ac:dyDescent="0.3">
      <c r="A1383" s="7">
        <v>2025</v>
      </c>
      <c r="B1383" s="11">
        <v>12</v>
      </c>
      <c r="C1383" s="7">
        <v>12</v>
      </c>
      <c r="D1383" s="7">
        <v>16</v>
      </c>
      <c r="E1383" s="7">
        <v>1</v>
      </c>
      <c r="F1383" s="64" t="s">
        <v>805</v>
      </c>
      <c r="G1383" s="13">
        <v>3719234</v>
      </c>
      <c r="H1383" s="28" t="s">
        <v>1304</v>
      </c>
      <c r="I1383" s="28" t="s">
        <v>1305</v>
      </c>
      <c r="J1383" s="28" t="s">
        <v>808</v>
      </c>
      <c r="K1383" s="24">
        <f>O1383+O1384</f>
        <v>5200000</v>
      </c>
      <c r="L1383" s="13">
        <v>137</v>
      </c>
      <c r="M1383" s="24" t="s">
        <v>805</v>
      </c>
      <c r="N1383" s="28">
        <v>2600000</v>
      </c>
      <c r="O1383" s="28">
        <v>2600000</v>
      </c>
      <c r="P1383" s="25" t="s">
        <v>1363</v>
      </c>
      <c r="Q1383" s="68"/>
      <c r="R1383" s="13"/>
      <c r="S1383" s="7" t="s">
        <v>1306</v>
      </c>
      <c r="T1383" s="25" t="s">
        <v>1307</v>
      </c>
      <c r="U1383" s="7" t="s">
        <v>40</v>
      </c>
      <c r="V1383" s="7" t="s">
        <v>41</v>
      </c>
      <c r="W1383" s="13" t="s">
        <v>42</v>
      </c>
      <c r="X1383" s="7">
        <v>2024</v>
      </c>
      <c r="Y1383" s="13">
        <v>1</v>
      </c>
      <c r="Z1383" s="7" t="s">
        <v>43</v>
      </c>
      <c r="AA1383" s="7" t="s">
        <v>52</v>
      </c>
      <c r="AB1383" s="66">
        <v>45292</v>
      </c>
      <c r="AC1383" s="26"/>
      <c r="AD1383" s="26" t="s">
        <v>45</v>
      </c>
      <c r="AE1383" s="68"/>
    </row>
    <row r="1384" spans="1:31" s="65" customFormat="1" ht="13.15" customHeight="1" x14ac:dyDescent="0.3">
      <c r="A1384" s="7">
        <v>2025</v>
      </c>
      <c r="B1384" s="11">
        <v>12</v>
      </c>
      <c r="C1384" s="7">
        <v>12</v>
      </c>
      <c r="D1384" s="7">
        <v>16</v>
      </c>
      <c r="E1384" s="7">
        <v>1</v>
      </c>
      <c r="F1384" s="64" t="s">
        <v>805</v>
      </c>
      <c r="G1384" s="13">
        <v>3719234</v>
      </c>
      <c r="H1384" s="28" t="s">
        <v>1304</v>
      </c>
      <c r="I1384" s="28" t="s">
        <v>1305</v>
      </c>
      <c r="J1384" s="28" t="s">
        <v>808</v>
      </c>
      <c r="K1384" s="24"/>
      <c r="L1384" s="13">
        <v>137</v>
      </c>
      <c r="M1384" s="24" t="s">
        <v>805</v>
      </c>
      <c r="N1384" s="28">
        <v>2600000</v>
      </c>
      <c r="O1384" s="28">
        <v>2600000</v>
      </c>
      <c r="P1384" s="25" t="s">
        <v>1586</v>
      </c>
      <c r="Q1384" s="68"/>
      <c r="R1384" s="13"/>
      <c r="S1384" s="7" t="s">
        <v>1306</v>
      </c>
      <c r="T1384" s="25" t="s">
        <v>1307</v>
      </c>
      <c r="U1384" s="7" t="s">
        <v>40</v>
      </c>
      <c r="V1384" s="7" t="s">
        <v>41</v>
      </c>
      <c r="W1384" s="13" t="s">
        <v>42</v>
      </c>
      <c r="X1384" s="7">
        <v>2024</v>
      </c>
      <c r="Y1384" s="13">
        <v>1</v>
      </c>
      <c r="Z1384" s="7" t="s">
        <v>43</v>
      </c>
      <c r="AA1384" s="7" t="s">
        <v>52</v>
      </c>
      <c r="AB1384" s="66">
        <v>45292</v>
      </c>
      <c r="AC1384" s="26"/>
      <c r="AD1384" s="26" t="s">
        <v>45</v>
      </c>
      <c r="AE1384" s="68"/>
    </row>
    <row r="1385" spans="1:31" s="65" customFormat="1" ht="13.15" customHeight="1" x14ac:dyDescent="0.3">
      <c r="A1385" s="7">
        <v>2025</v>
      </c>
      <c r="B1385" s="11">
        <v>12</v>
      </c>
      <c r="C1385" s="7">
        <v>12</v>
      </c>
      <c r="D1385" s="7">
        <v>16</v>
      </c>
      <c r="E1385" s="7">
        <v>1</v>
      </c>
      <c r="F1385" s="64" t="s">
        <v>805</v>
      </c>
      <c r="G1385" s="13">
        <v>3226284</v>
      </c>
      <c r="H1385" s="28" t="s">
        <v>1308</v>
      </c>
      <c r="I1385" s="28" t="s">
        <v>1309</v>
      </c>
      <c r="J1385" s="28" t="s">
        <v>808</v>
      </c>
      <c r="K1385" s="24">
        <f>O1385+O1386</f>
        <v>4600000</v>
      </c>
      <c r="L1385" s="13">
        <v>137</v>
      </c>
      <c r="M1385" s="24" t="s">
        <v>805</v>
      </c>
      <c r="N1385" s="28">
        <v>2300000</v>
      </c>
      <c r="O1385" s="28">
        <v>2300000</v>
      </c>
      <c r="P1385" s="25" t="s">
        <v>1363</v>
      </c>
      <c r="Q1385" s="68"/>
      <c r="R1385" s="13"/>
      <c r="S1385" s="7" t="s">
        <v>1306</v>
      </c>
      <c r="T1385" s="25" t="s">
        <v>1307</v>
      </c>
      <c r="U1385" s="7" t="s">
        <v>40</v>
      </c>
      <c r="V1385" s="7" t="s">
        <v>41</v>
      </c>
      <c r="W1385" s="13" t="s">
        <v>42</v>
      </c>
      <c r="X1385" s="7">
        <v>2024</v>
      </c>
      <c r="Y1385" s="13">
        <v>1</v>
      </c>
      <c r="Z1385" s="7" t="s">
        <v>43</v>
      </c>
      <c r="AA1385" s="7" t="s">
        <v>52</v>
      </c>
      <c r="AB1385" s="66">
        <v>45292</v>
      </c>
      <c r="AC1385" s="26"/>
      <c r="AD1385" s="26" t="s">
        <v>45</v>
      </c>
      <c r="AE1385" s="68"/>
    </row>
    <row r="1386" spans="1:31" s="65" customFormat="1" ht="13.15" customHeight="1" x14ac:dyDescent="0.3">
      <c r="A1386" s="7">
        <v>2025</v>
      </c>
      <c r="B1386" s="11">
        <v>12</v>
      </c>
      <c r="C1386" s="7">
        <v>12</v>
      </c>
      <c r="D1386" s="7">
        <v>16</v>
      </c>
      <c r="E1386" s="7">
        <v>1</v>
      </c>
      <c r="F1386" s="64" t="s">
        <v>805</v>
      </c>
      <c r="G1386" s="13">
        <v>3226284</v>
      </c>
      <c r="H1386" s="28" t="s">
        <v>1308</v>
      </c>
      <c r="I1386" s="28" t="s">
        <v>1309</v>
      </c>
      <c r="J1386" s="28" t="s">
        <v>808</v>
      </c>
      <c r="K1386" s="24"/>
      <c r="L1386" s="13">
        <v>137</v>
      </c>
      <c r="M1386" s="24" t="s">
        <v>805</v>
      </c>
      <c r="N1386" s="28">
        <v>2300000</v>
      </c>
      <c r="O1386" s="28">
        <v>2300000</v>
      </c>
      <c r="P1386" s="25" t="s">
        <v>1587</v>
      </c>
      <c r="Q1386" s="68"/>
      <c r="R1386" s="13"/>
      <c r="S1386" s="7" t="s">
        <v>1306</v>
      </c>
      <c r="T1386" s="25" t="s">
        <v>1307</v>
      </c>
      <c r="U1386" s="7" t="s">
        <v>40</v>
      </c>
      <c r="V1386" s="7" t="s">
        <v>41</v>
      </c>
      <c r="W1386" s="13" t="s">
        <v>42</v>
      </c>
      <c r="X1386" s="7">
        <v>2024</v>
      </c>
      <c r="Y1386" s="13">
        <v>1</v>
      </c>
      <c r="Z1386" s="7" t="s">
        <v>43</v>
      </c>
      <c r="AA1386" s="7" t="s">
        <v>52</v>
      </c>
      <c r="AB1386" s="66">
        <v>45292</v>
      </c>
      <c r="AC1386" s="26"/>
      <c r="AD1386" s="26" t="s">
        <v>45</v>
      </c>
      <c r="AE1386" s="68"/>
    </row>
    <row r="1387" spans="1:31" s="65" customFormat="1" ht="13.15" customHeight="1" x14ac:dyDescent="0.3">
      <c r="A1387" s="7">
        <v>2025</v>
      </c>
      <c r="B1387" s="11">
        <v>12</v>
      </c>
      <c r="C1387" s="7">
        <v>12</v>
      </c>
      <c r="D1387" s="7">
        <v>16</v>
      </c>
      <c r="E1387" s="7">
        <v>1</v>
      </c>
      <c r="F1387" s="64" t="s">
        <v>805</v>
      </c>
      <c r="G1387" s="13">
        <v>4440678</v>
      </c>
      <c r="H1387" s="28" t="s">
        <v>1310</v>
      </c>
      <c r="I1387" s="28" t="s">
        <v>1311</v>
      </c>
      <c r="J1387" s="28" t="s">
        <v>808</v>
      </c>
      <c r="K1387" s="24">
        <f>O1387+O1388</f>
        <v>4600000</v>
      </c>
      <c r="L1387" s="13">
        <v>137</v>
      </c>
      <c r="M1387" s="24" t="s">
        <v>805</v>
      </c>
      <c r="N1387" s="28">
        <v>2300000</v>
      </c>
      <c r="O1387" s="28">
        <v>2300000</v>
      </c>
      <c r="P1387" s="25" t="s">
        <v>1363</v>
      </c>
      <c r="Q1387" s="68"/>
      <c r="R1387" s="13"/>
      <c r="S1387" s="7" t="s">
        <v>1306</v>
      </c>
      <c r="T1387" s="25" t="s">
        <v>1307</v>
      </c>
      <c r="U1387" s="7" t="s">
        <v>40</v>
      </c>
      <c r="V1387" s="7" t="s">
        <v>41</v>
      </c>
      <c r="W1387" s="13" t="s">
        <v>42</v>
      </c>
      <c r="X1387" s="7">
        <v>2024</v>
      </c>
      <c r="Y1387" s="13">
        <v>1</v>
      </c>
      <c r="Z1387" s="7" t="s">
        <v>43</v>
      </c>
      <c r="AA1387" s="7" t="s">
        <v>52</v>
      </c>
      <c r="AB1387" s="66">
        <v>45292</v>
      </c>
      <c r="AC1387" s="26"/>
      <c r="AD1387" s="26" t="s">
        <v>45</v>
      </c>
      <c r="AE1387" s="68"/>
    </row>
    <row r="1388" spans="1:31" s="65" customFormat="1" ht="13.15" customHeight="1" x14ac:dyDescent="0.3">
      <c r="A1388" s="7">
        <v>2025</v>
      </c>
      <c r="B1388" s="11">
        <v>12</v>
      </c>
      <c r="C1388" s="7">
        <v>12</v>
      </c>
      <c r="D1388" s="7">
        <v>16</v>
      </c>
      <c r="E1388" s="7">
        <v>1</v>
      </c>
      <c r="F1388" s="64" t="s">
        <v>805</v>
      </c>
      <c r="G1388" s="13">
        <v>4440678</v>
      </c>
      <c r="H1388" s="28" t="s">
        <v>1310</v>
      </c>
      <c r="I1388" s="28" t="s">
        <v>1311</v>
      </c>
      <c r="J1388" s="28" t="s">
        <v>808</v>
      </c>
      <c r="K1388" s="24"/>
      <c r="L1388" s="13">
        <v>137</v>
      </c>
      <c r="M1388" s="24" t="s">
        <v>805</v>
      </c>
      <c r="N1388" s="28">
        <v>2300000</v>
      </c>
      <c r="O1388" s="28">
        <v>2300000</v>
      </c>
      <c r="P1388" s="25" t="s">
        <v>1587</v>
      </c>
      <c r="Q1388" s="68"/>
      <c r="R1388" s="13"/>
      <c r="S1388" s="7" t="s">
        <v>1306</v>
      </c>
      <c r="T1388" s="25" t="s">
        <v>1307</v>
      </c>
      <c r="U1388" s="7" t="s">
        <v>40</v>
      </c>
      <c r="V1388" s="7" t="s">
        <v>41</v>
      </c>
      <c r="W1388" s="13" t="s">
        <v>42</v>
      </c>
      <c r="X1388" s="7">
        <v>2024</v>
      </c>
      <c r="Y1388" s="13">
        <v>1</v>
      </c>
      <c r="Z1388" s="7" t="s">
        <v>43</v>
      </c>
      <c r="AA1388" s="7" t="s">
        <v>52</v>
      </c>
      <c r="AB1388" s="66">
        <v>45292</v>
      </c>
      <c r="AC1388" s="26"/>
      <c r="AD1388" s="26" t="s">
        <v>45</v>
      </c>
      <c r="AE1388" s="68"/>
    </row>
    <row r="1389" spans="1:31" s="65" customFormat="1" ht="13.15" customHeight="1" x14ac:dyDescent="0.3">
      <c r="A1389" s="7">
        <v>2025</v>
      </c>
      <c r="B1389" s="11">
        <v>12</v>
      </c>
      <c r="C1389" s="7">
        <v>12</v>
      </c>
      <c r="D1389" s="7">
        <v>16</v>
      </c>
      <c r="E1389" s="7">
        <v>1</v>
      </c>
      <c r="F1389" s="64" t="s">
        <v>805</v>
      </c>
      <c r="G1389" s="13">
        <v>4481209</v>
      </c>
      <c r="H1389" s="28" t="s">
        <v>1312</v>
      </c>
      <c r="I1389" s="28" t="s">
        <v>1313</v>
      </c>
      <c r="J1389" s="28" t="s">
        <v>808</v>
      </c>
      <c r="K1389" s="28">
        <f>O1389+O1390+O1391</f>
        <v>6207938</v>
      </c>
      <c r="L1389" s="13">
        <v>137</v>
      </c>
      <c r="M1389" s="24" t="s">
        <v>805</v>
      </c>
      <c r="N1389" s="28">
        <v>2350580</v>
      </c>
      <c r="O1389" s="28">
        <v>2350580</v>
      </c>
      <c r="P1389" s="25" t="s">
        <v>1363</v>
      </c>
      <c r="Q1389" s="68"/>
      <c r="R1389" s="13"/>
      <c r="S1389" s="7" t="s">
        <v>1306</v>
      </c>
      <c r="T1389" s="25" t="s">
        <v>1307</v>
      </c>
      <c r="U1389" s="7" t="s">
        <v>40</v>
      </c>
      <c r="V1389" s="7" t="s">
        <v>41</v>
      </c>
      <c r="W1389" s="13" t="s">
        <v>42</v>
      </c>
      <c r="X1389" s="7">
        <v>2024</v>
      </c>
      <c r="Y1389" s="13">
        <v>1</v>
      </c>
      <c r="Z1389" s="7" t="s">
        <v>43</v>
      </c>
      <c r="AA1389" s="7" t="s">
        <v>52</v>
      </c>
      <c r="AB1389" s="66">
        <v>45292</v>
      </c>
      <c r="AC1389" s="26"/>
      <c r="AD1389" s="26" t="s">
        <v>45</v>
      </c>
      <c r="AE1389" s="68"/>
    </row>
    <row r="1390" spans="1:31" s="65" customFormat="1" ht="13.15" customHeight="1" x14ac:dyDescent="0.3">
      <c r="A1390" s="7">
        <v>2025</v>
      </c>
      <c r="B1390" s="11">
        <v>12</v>
      </c>
      <c r="C1390" s="7">
        <v>12</v>
      </c>
      <c r="D1390" s="7">
        <v>16</v>
      </c>
      <c r="E1390" s="7">
        <v>1</v>
      </c>
      <c r="F1390" s="64" t="s">
        <v>805</v>
      </c>
      <c r="G1390" s="13">
        <v>4481209</v>
      </c>
      <c r="H1390" s="28" t="s">
        <v>1312</v>
      </c>
      <c r="I1390" s="28" t="s">
        <v>1313</v>
      </c>
      <c r="J1390" s="28" t="s">
        <v>808</v>
      </c>
      <c r="K1390" s="28"/>
      <c r="L1390" s="13">
        <v>137</v>
      </c>
      <c r="M1390" s="24" t="s">
        <v>805</v>
      </c>
      <c r="N1390" s="28">
        <v>2350580</v>
      </c>
      <c r="O1390" s="28">
        <v>2350580</v>
      </c>
      <c r="P1390" s="25" t="s">
        <v>1587</v>
      </c>
      <c r="Q1390" s="68"/>
      <c r="R1390" s="13"/>
      <c r="S1390" s="7" t="s">
        <v>1306</v>
      </c>
      <c r="T1390" s="25" t="s">
        <v>1307</v>
      </c>
      <c r="U1390" s="7" t="s">
        <v>40</v>
      </c>
      <c r="V1390" s="7" t="s">
        <v>41</v>
      </c>
      <c r="W1390" s="13" t="s">
        <v>42</v>
      </c>
      <c r="X1390" s="7">
        <v>2024</v>
      </c>
      <c r="Y1390" s="13">
        <v>1</v>
      </c>
      <c r="Z1390" s="7" t="s">
        <v>43</v>
      </c>
      <c r="AA1390" s="7" t="s">
        <v>52</v>
      </c>
      <c r="AB1390" s="66">
        <v>45292</v>
      </c>
      <c r="AC1390" s="26"/>
      <c r="AD1390" s="26" t="s">
        <v>45</v>
      </c>
      <c r="AE1390" s="68"/>
    </row>
    <row r="1391" spans="1:31" s="65" customFormat="1" ht="13.15" customHeight="1" x14ac:dyDescent="0.3">
      <c r="A1391" s="7">
        <v>2025</v>
      </c>
      <c r="B1391" s="11">
        <v>12</v>
      </c>
      <c r="C1391" s="7">
        <v>12</v>
      </c>
      <c r="D1391" s="7">
        <v>16</v>
      </c>
      <c r="E1391" s="7">
        <v>1</v>
      </c>
      <c r="F1391" s="64" t="s">
        <v>805</v>
      </c>
      <c r="G1391" s="13">
        <v>4481209</v>
      </c>
      <c r="H1391" s="28" t="s">
        <v>1312</v>
      </c>
      <c r="I1391" s="28" t="s">
        <v>1313</v>
      </c>
      <c r="J1391" s="28" t="s">
        <v>808</v>
      </c>
      <c r="K1391" s="28"/>
      <c r="L1391" s="13">
        <v>232</v>
      </c>
      <c r="M1391" s="24" t="s">
        <v>805</v>
      </c>
      <c r="N1391" s="28">
        <v>1506778</v>
      </c>
      <c r="O1391" s="28">
        <v>1506778</v>
      </c>
      <c r="P1391" s="25" t="s">
        <v>1229</v>
      </c>
      <c r="Q1391" s="68"/>
      <c r="R1391" s="13"/>
      <c r="S1391" s="7" t="s">
        <v>1306</v>
      </c>
      <c r="T1391" s="25" t="s">
        <v>1307</v>
      </c>
      <c r="U1391" s="7" t="s">
        <v>40</v>
      </c>
      <c r="V1391" s="7" t="s">
        <v>41</v>
      </c>
      <c r="W1391" s="13" t="s">
        <v>42</v>
      </c>
      <c r="X1391" s="7">
        <v>2024</v>
      </c>
      <c r="Y1391" s="13">
        <v>1</v>
      </c>
      <c r="Z1391" s="7" t="s">
        <v>43</v>
      </c>
      <c r="AA1391" s="7" t="s">
        <v>52</v>
      </c>
      <c r="AB1391" s="66">
        <v>45292</v>
      </c>
      <c r="AC1391" s="26"/>
      <c r="AD1391" s="26" t="s">
        <v>45</v>
      </c>
      <c r="AE1391" s="68"/>
    </row>
    <row r="1392" spans="1:31" s="65" customFormat="1" ht="13.15" customHeight="1" x14ac:dyDescent="0.3">
      <c r="A1392" s="7">
        <v>2025</v>
      </c>
      <c r="B1392" s="11">
        <v>12</v>
      </c>
      <c r="C1392" s="7">
        <v>12</v>
      </c>
      <c r="D1392" s="7">
        <v>16</v>
      </c>
      <c r="E1392" s="7">
        <v>1</v>
      </c>
      <c r="F1392" s="64" t="s">
        <v>805</v>
      </c>
      <c r="G1392" s="13">
        <v>5331624</v>
      </c>
      <c r="H1392" s="28" t="s">
        <v>714</v>
      </c>
      <c r="I1392" s="28" t="s">
        <v>744</v>
      </c>
      <c r="J1392" s="28" t="s">
        <v>808</v>
      </c>
      <c r="K1392" s="24">
        <f>O1392+O1393</f>
        <v>3600000</v>
      </c>
      <c r="L1392" s="13">
        <v>137</v>
      </c>
      <c r="M1392" s="24" t="s">
        <v>805</v>
      </c>
      <c r="N1392" s="28">
        <v>1800000</v>
      </c>
      <c r="O1392" s="28">
        <v>1800000</v>
      </c>
      <c r="P1392" s="25" t="s">
        <v>1363</v>
      </c>
      <c r="Q1392" s="68"/>
      <c r="R1392" s="13"/>
      <c r="S1392" s="7" t="s">
        <v>1306</v>
      </c>
      <c r="T1392" s="25" t="s">
        <v>1307</v>
      </c>
      <c r="U1392" s="7" t="s">
        <v>40</v>
      </c>
      <c r="V1392" s="7" t="s">
        <v>41</v>
      </c>
      <c r="W1392" s="13" t="s">
        <v>42</v>
      </c>
      <c r="X1392" s="7">
        <v>2024</v>
      </c>
      <c r="Y1392" s="13">
        <v>1</v>
      </c>
      <c r="Z1392" s="7" t="s">
        <v>43</v>
      </c>
      <c r="AA1392" s="7" t="s">
        <v>52</v>
      </c>
      <c r="AB1392" s="66">
        <v>45292</v>
      </c>
      <c r="AC1392" s="26"/>
      <c r="AD1392" s="26" t="s">
        <v>45</v>
      </c>
      <c r="AE1392" s="68"/>
    </row>
    <row r="1393" spans="1:31" s="65" customFormat="1" ht="13.15" customHeight="1" x14ac:dyDescent="0.3">
      <c r="A1393" s="7">
        <v>2025</v>
      </c>
      <c r="B1393" s="11">
        <v>12</v>
      </c>
      <c r="C1393" s="7">
        <v>12</v>
      </c>
      <c r="D1393" s="7">
        <v>16</v>
      </c>
      <c r="E1393" s="7">
        <v>1</v>
      </c>
      <c r="F1393" s="64" t="s">
        <v>805</v>
      </c>
      <c r="G1393" s="13">
        <v>5331624</v>
      </c>
      <c r="H1393" s="28" t="s">
        <v>714</v>
      </c>
      <c r="I1393" s="28" t="s">
        <v>744</v>
      </c>
      <c r="J1393" s="28" t="s">
        <v>808</v>
      </c>
      <c r="K1393" s="24"/>
      <c r="L1393" s="13">
        <v>137</v>
      </c>
      <c r="M1393" s="24" t="s">
        <v>805</v>
      </c>
      <c r="N1393" s="28">
        <v>1800000</v>
      </c>
      <c r="O1393" s="28">
        <v>1800000</v>
      </c>
      <c r="P1393" s="25" t="s">
        <v>1587</v>
      </c>
      <c r="Q1393" s="68"/>
      <c r="R1393" s="13"/>
      <c r="S1393" s="7" t="s">
        <v>1306</v>
      </c>
      <c r="T1393" s="25" t="s">
        <v>1307</v>
      </c>
      <c r="U1393" s="7" t="s">
        <v>40</v>
      </c>
      <c r="V1393" s="7" t="s">
        <v>41</v>
      </c>
      <c r="W1393" s="13" t="s">
        <v>42</v>
      </c>
      <c r="X1393" s="7">
        <v>2024</v>
      </c>
      <c r="Y1393" s="13">
        <v>1</v>
      </c>
      <c r="Z1393" s="7" t="s">
        <v>43</v>
      </c>
      <c r="AA1393" s="7" t="s">
        <v>52</v>
      </c>
      <c r="AB1393" s="66">
        <v>45292</v>
      </c>
      <c r="AC1393" s="26"/>
      <c r="AD1393" s="26" t="s">
        <v>45</v>
      </c>
      <c r="AE1393" s="68"/>
    </row>
    <row r="1394" spans="1:31" s="65" customFormat="1" ht="13.15" customHeight="1" x14ac:dyDescent="0.3">
      <c r="A1394" s="7">
        <v>2025</v>
      </c>
      <c r="B1394" s="11">
        <v>12</v>
      </c>
      <c r="C1394" s="7">
        <v>12</v>
      </c>
      <c r="D1394" s="7">
        <v>16</v>
      </c>
      <c r="E1394" s="7">
        <v>1</v>
      </c>
      <c r="F1394" s="64" t="s">
        <v>805</v>
      </c>
      <c r="G1394" s="13">
        <v>3674266</v>
      </c>
      <c r="H1394" s="28" t="s">
        <v>683</v>
      </c>
      <c r="I1394" s="28" t="s">
        <v>1314</v>
      </c>
      <c r="J1394" s="28" t="s">
        <v>808</v>
      </c>
      <c r="K1394" s="24">
        <f>O1394+O1395</f>
        <v>3600000</v>
      </c>
      <c r="L1394" s="13">
        <v>137</v>
      </c>
      <c r="M1394" s="24" t="s">
        <v>805</v>
      </c>
      <c r="N1394" s="28">
        <v>1800000</v>
      </c>
      <c r="O1394" s="28">
        <v>1800000</v>
      </c>
      <c r="P1394" s="25" t="s">
        <v>1363</v>
      </c>
      <c r="Q1394" s="68"/>
      <c r="R1394" s="13"/>
      <c r="S1394" s="7" t="s">
        <v>1306</v>
      </c>
      <c r="T1394" s="25" t="s">
        <v>1307</v>
      </c>
      <c r="U1394" s="7" t="s">
        <v>40</v>
      </c>
      <c r="V1394" s="7" t="s">
        <v>41</v>
      </c>
      <c r="W1394" s="13" t="s">
        <v>42</v>
      </c>
      <c r="X1394" s="7">
        <v>2024</v>
      </c>
      <c r="Y1394" s="13">
        <v>1</v>
      </c>
      <c r="Z1394" s="7" t="s">
        <v>43</v>
      </c>
      <c r="AA1394" s="7" t="s">
        <v>52</v>
      </c>
      <c r="AB1394" s="66">
        <v>45292</v>
      </c>
      <c r="AC1394" s="26"/>
      <c r="AD1394" s="26" t="s">
        <v>45</v>
      </c>
      <c r="AE1394" s="68"/>
    </row>
    <row r="1395" spans="1:31" s="65" customFormat="1" ht="13.15" customHeight="1" x14ac:dyDescent="0.3">
      <c r="A1395" s="7">
        <v>2025</v>
      </c>
      <c r="B1395" s="11">
        <v>12</v>
      </c>
      <c r="C1395" s="7">
        <v>12</v>
      </c>
      <c r="D1395" s="7">
        <v>16</v>
      </c>
      <c r="E1395" s="7">
        <v>1</v>
      </c>
      <c r="F1395" s="64" t="s">
        <v>805</v>
      </c>
      <c r="G1395" s="13">
        <v>3674266</v>
      </c>
      <c r="H1395" s="28" t="s">
        <v>683</v>
      </c>
      <c r="I1395" s="28" t="s">
        <v>1314</v>
      </c>
      <c r="J1395" s="28" t="s">
        <v>808</v>
      </c>
      <c r="K1395" s="24"/>
      <c r="L1395" s="13">
        <v>137</v>
      </c>
      <c r="M1395" s="24" t="s">
        <v>805</v>
      </c>
      <c r="N1395" s="28">
        <v>1800000</v>
      </c>
      <c r="O1395" s="28">
        <v>1800000</v>
      </c>
      <c r="P1395" s="25" t="s">
        <v>1587</v>
      </c>
      <c r="Q1395" s="68"/>
      <c r="R1395" s="13"/>
      <c r="S1395" s="7" t="s">
        <v>1306</v>
      </c>
      <c r="T1395" s="25" t="s">
        <v>1307</v>
      </c>
      <c r="U1395" s="7" t="s">
        <v>40</v>
      </c>
      <c r="V1395" s="7" t="s">
        <v>41</v>
      </c>
      <c r="W1395" s="13" t="s">
        <v>42</v>
      </c>
      <c r="X1395" s="7">
        <v>2024</v>
      </c>
      <c r="Y1395" s="13">
        <v>1</v>
      </c>
      <c r="Z1395" s="7" t="s">
        <v>43</v>
      </c>
      <c r="AA1395" s="7" t="s">
        <v>52</v>
      </c>
      <c r="AB1395" s="66">
        <v>45292</v>
      </c>
      <c r="AC1395" s="26"/>
      <c r="AD1395" s="26" t="s">
        <v>45</v>
      </c>
      <c r="AE1395" s="68"/>
    </row>
    <row r="1396" spans="1:31" s="65" customFormat="1" ht="13.15" customHeight="1" x14ac:dyDescent="0.3">
      <c r="A1396" s="7">
        <v>2025</v>
      </c>
      <c r="B1396" s="11">
        <v>12</v>
      </c>
      <c r="C1396" s="7">
        <v>12</v>
      </c>
      <c r="D1396" s="7">
        <v>16</v>
      </c>
      <c r="E1396" s="7">
        <v>1</v>
      </c>
      <c r="F1396" s="64" t="s">
        <v>805</v>
      </c>
      <c r="G1396" s="13">
        <v>3957066</v>
      </c>
      <c r="H1396" s="28" t="s">
        <v>1315</v>
      </c>
      <c r="I1396" s="28" t="s">
        <v>1316</v>
      </c>
      <c r="J1396" s="28" t="s">
        <v>808</v>
      </c>
      <c r="K1396" s="24">
        <f>O1396+O1397</f>
        <v>3842430</v>
      </c>
      <c r="L1396" s="13">
        <v>137</v>
      </c>
      <c r="M1396" s="24" t="s">
        <v>805</v>
      </c>
      <c r="N1396" s="28">
        <v>1930833</v>
      </c>
      <c r="O1396" s="28">
        <v>1930833</v>
      </c>
      <c r="P1396" s="25" t="s">
        <v>1364</v>
      </c>
      <c r="Q1396" s="68"/>
      <c r="R1396" s="13"/>
      <c r="S1396" s="7" t="s">
        <v>1306</v>
      </c>
      <c r="T1396" s="25" t="s">
        <v>1307</v>
      </c>
      <c r="U1396" s="7" t="s">
        <v>40</v>
      </c>
      <c r="V1396" s="7" t="s">
        <v>41</v>
      </c>
      <c r="W1396" s="13" t="s">
        <v>42</v>
      </c>
      <c r="X1396" s="7">
        <v>2024</v>
      </c>
      <c r="Y1396" s="13">
        <v>1</v>
      </c>
      <c r="Z1396" s="7" t="s">
        <v>43</v>
      </c>
      <c r="AA1396" s="7" t="s">
        <v>52</v>
      </c>
      <c r="AB1396" s="66">
        <v>45292</v>
      </c>
      <c r="AC1396" s="26"/>
      <c r="AD1396" s="26" t="s">
        <v>45</v>
      </c>
      <c r="AE1396" s="68"/>
    </row>
    <row r="1397" spans="1:31" s="65" customFormat="1" ht="13.15" customHeight="1" x14ac:dyDescent="0.3">
      <c r="A1397" s="7">
        <v>2025</v>
      </c>
      <c r="B1397" s="11">
        <v>12</v>
      </c>
      <c r="C1397" s="7">
        <v>12</v>
      </c>
      <c r="D1397" s="7">
        <v>16</v>
      </c>
      <c r="E1397" s="7">
        <v>1</v>
      </c>
      <c r="F1397" s="64" t="s">
        <v>805</v>
      </c>
      <c r="G1397" s="13">
        <v>3957066</v>
      </c>
      <c r="H1397" s="28" t="s">
        <v>1315</v>
      </c>
      <c r="I1397" s="28" t="s">
        <v>1316</v>
      </c>
      <c r="J1397" s="28" t="s">
        <v>808</v>
      </c>
      <c r="K1397" s="24"/>
      <c r="L1397" s="13"/>
      <c r="M1397" s="24" t="s">
        <v>805</v>
      </c>
      <c r="N1397" s="28">
        <v>1911597</v>
      </c>
      <c r="O1397" s="28">
        <v>1911597</v>
      </c>
      <c r="P1397" s="25" t="s">
        <v>1587</v>
      </c>
      <c r="Q1397" s="68"/>
      <c r="R1397" s="13"/>
      <c r="S1397" s="7" t="s">
        <v>1306</v>
      </c>
      <c r="T1397" s="25" t="s">
        <v>1307</v>
      </c>
      <c r="U1397" s="7" t="s">
        <v>40</v>
      </c>
      <c r="V1397" s="7" t="s">
        <v>41</v>
      </c>
      <c r="W1397" s="13" t="s">
        <v>42</v>
      </c>
      <c r="X1397" s="7">
        <v>2024</v>
      </c>
      <c r="Y1397" s="13">
        <v>1</v>
      </c>
      <c r="Z1397" s="7" t="s">
        <v>43</v>
      </c>
      <c r="AA1397" s="7" t="s">
        <v>52</v>
      </c>
      <c r="AB1397" s="66">
        <v>45292</v>
      </c>
      <c r="AC1397" s="26"/>
      <c r="AD1397" s="26" t="s">
        <v>45</v>
      </c>
      <c r="AE1397" s="68"/>
    </row>
    <row r="1398" spans="1:31" s="4" customFormat="1" ht="13.15" customHeight="1" x14ac:dyDescent="0.25">
      <c r="A1398" s="7">
        <v>2025</v>
      </c>
      <c r="B1398" s="11">
        <v>12</v>
      </c>
      <c r="C1398" s="7">
        <v>12</v>
      </c>
      <c r="D1398" s="7">
        <v>16</v>
      </c>
      <c r="E1398" s="7">
        <v>1</v>
      </c>
      <c r="F1398" s="64" t="s">
        <v>805</v>
      </c>
      <c r="G1398" s="13">
        <v>3443534</v>
      </c>
      <c r="H1398" s="28" t="s">
        <v>1317</v>
      </c>
      <c r="I1398" s="28" t="s">
        <v>1318</v>
      </c>
      <c r="J1398" s="28" t="s">
        <v>808</v>
      </c>
      <c r="K1398" s="28">
        <f>O1398+O1399</f>
        <v>5600000</v>
      </c>
      <c r="L1398" s="13">
        <v>137</v>
      </c>
      <c r="M1398" s="24" t="s">
        <v>805</v>
      </c>
      <c r="N1398" s="28">
        <v>2800000</v>
      </c>
      <c r="O1398" s="28">
        <v>2800000</v>
      </c>
      <c r="P1398" s="25" t="s">
        <v>1363</v>
      </c>
      <c r="Q1398" s="68"/>
      <c r="R1398" s="13"/>
      <c r="S1398" s="7" t="s">
        <v>1306</v>
      </c>
      <c r="T1398" s="25" t="s">
        <v>1307</v>
      </c>
      <c r="U1398" s="7" t="s">
        <v>40</v>
      </c>
      <c r="V1398" s="7" t="s">
        <v>41</v>
      </c>
      <c r="W1398" s="13" t="s">
        <v>42</v>
      </c>
      <c r="X1398" s="7">
        <v>2024</v>
      </c>
      <c r="Y1398" s="13">
        <v>1</v>
      </c>
      <c r="Z1398" s="7" t="s">
        <v>43</v>
      </c>
      <c r="AA1398" s="7" t="s">
        <v>52</v>
      </c>
      <c r="AB1398" s="66">
        <v>45292</v>
      </c>
      <c r="AC1398" s="26"/>
      <c r="AD1398" s="26" t="s">
        <v>45</v>
      </c>
      <c r="AE1398" s="68"/>
    </row>
    <row r="1399" spans="1:31" s="4" customFormat="1" ht="13.15" customHeight="1" x14ac:dyDescent="0.25">
      <c r="A1399" s="7">
        <v>2025</v>
      </c>
      <c r="B1399" s="11">
        <v>12</v>
      </c>
      <c r="C1399" s="7">
        <v>12</v>
      </c>
      <c r="D1399" s="7">
        <v>16</v>
      </c>
      <c r="E1399" s="7">
        <v>1</v>
      </c>
      <c r="F1399" s="64" t="s">
        <v>805</v>
      </c>
      <c r="G1399" s="13">
        <v>3443534</v>
      </c>
      <c r="H1399" s="28" t="s">
        <v>1317</v>
      </c>
      <c r="I1399" s="28" t="s">
        <v>1318</v>
      </c>
      <c r="J1399" s="28" t="s">
        <v>808</v>
      </c>
      <c r="K1399" s="28"/>
      <c r="L1399" s="13">
        <v>137</v>
      </c>
      <c r="M1399" s="24" t="s">
        <v>805</v>
      </c>
      <c r="N1399" s="28">
        <v>2800000</v>
      </c>
      <c r="O1399" s="28">
        <v>2800000</v>
      </c>
      <c r="P1399" s="25" t="s">
        <v>1587</v>
      </c>
      <c r="Q1399" s="68"/>
      <c r="R1399" s="13"/>
      <c r="S1399" s="7" t="s">
        <v>1306</v>
      </c>
      <c r="T1399" s="25" t="s">
        <v>1307</v>
      </c>
      <c r="U1399" s="7" t="s">
        <v>40</v>
      </c>
      <c r="V1399" s="7" t="s">
        <v>41</v>
      </c>
      <c r="W1399" s="13" t="s">
        <v>42</v>
      </c>
      <c r="X1399" s="7">
        <v>2024</v>
      </c>
      <c r="Y1399" s="13">
        <v>1</v>
      </c>
      <c r="Z1399" s="7" t="s">
        <v>43</v>
      </c>
      <c r="AA1399" s="7" t="s">
        <v>52</v>
      </c>
      <c r="AB1399" s="66">
        <v>45292</v>
      </c>
      <c r="AC1399" s="26"/>
      <c r="AD1399" s="26" t="s">
        <v>45</v>
      </c>
      <c r="AE1399" s="68"/>
    </row>
    <row r="1400" spans="1:31" s="4" customFormat="1" ht="13.15" customHeight="1" x14ac:dyDescent="0.25">
      <c r="A1400" s="7">
        <v>2025</v>
      </c>
      <c r="B1400" s="11">
        <v>12</v>
      </c>
      <c r="C1400" s="7">
        <v>12</v>
      </c>
      <c r="D1400" s="7">
        <v>16</v>
      </c>
      <c r="E1400" s="7">
        <v>1</v>
      </c>
      <c r="F1400" s="64" t="s">
        <v>805</v>
      </c>
      <c r="G1400" s="13">
        <v>5415458</v>
      </c>
      <c r="H1400" s="28" t="s">
        <v>1319</v>
      </c>
      <c r="I1400" s="28" t="s">
        <v>1320</v>
      </c>
      <c r="J1400" s="28" t="s">
        <v>808</v>
      </c>
      <c r="K1400" s="28">
        <f>O1400+O1401+O1402</f>
        <v>3573224</v>
      </c>
      <c r="L1400" s="13">
        <v>137</v>
      </c>
      <c r="M1400" s="24" t="s">
        <v>805</v>
      </c>
      <c r="N1400" s="28">
        <v>1678985</v>
      </c>
      <c r="O1400" s="28">
        <v>1678985</v>
      </c>
      <c r="P1400" s="25" t="s">
        <v>1363</v>
      </c>
      <c r="Q1400" s="68"/>
      <c r="R1400" s="13"/>
      <c r="S1400" s="7" t="s">
        <v>1306</v>
      </c>
      <c r="T1400" s="25" t="s">
        <v>1307</v>
      </c>
      <c r="U1400" s="7" t="s">
        <v>40</v>
      </c>
      <c r="V1400" s="7" t="s">
        <v>41</v>
      </c>
      <c r="W1400" s="13" t="s">
        <v>42</v>
      </c>
      <c r="X1400" s="7">
        <v>2024</v>
      </c>
      <c r="Y1400" s="13">
        <v>1</v>
      </c>
      <c r="Z1400" s="7" t="s">
        <v>43</v>
      </c>
      <c r="AA1400" s="7" t="s">
        <v>52</v>
      </c>
      <c r="AB1400" s="66">
        <v>45292</v>
      </c>
      <c r="AC1400" s="26"/>
      <c r="AD1400" s="26" t="s">
        <v>45</v>
      </c>
      <c r="AE1400" s="68"/>
    </row>
    <row r="1401" spans="1:31" s="4" customFormat="1" ht="13.15" customHeight="1" x14ac:dyDescent="0.25">
      <c r="A1401" s="7">
        <v>2025</v>
      </c>
      <c r="B1401" s="11">
        <v>12</v>
      </c>
      <c r="C1401" s="7">
        <v>12</v>
      </c>
      <c r="D1401" s="7">
        <v>16</v>
      </c>
      <c r="E1401" s="7">
        <v>1</v>
      </c>
      <c r="F1401" s="64" t="s">
        <v>805</v>
      </c>
      <c r="G1401" s="13">
        <v>5415458</v>
      </c>
      <c r="H1401" s="28" t="s">
        <v>1319</v>
      </c>
      <c r="I1401" s="28" t="s">
        <v>1320</v>
      </c>
      <c r="J1401" s="28" t="s">
        <v>808</v>
      </c>
      <c r="K1401" s="28"/>
      <c r="L1401" s="13">
        <v>137</v>
      </c>
      <c r="M1401" s="24" t="s">
        <v>805</v>
      </c>
      <c r="N1401" s="28">
        <v>1678985</v>
      </c>
      <c r="O1401" s="28">
        <v>1678985</v>
      </c>
      <c r="P1401" s="25" t="s">
        <v>1587</v>
      </c>
      <c r="Q1401" s="68"/>
      <c r="R1401" s="13"/>
      <c r="S1401" s="7" t="s">
        <v>1306</v>
      </c>
      <c r="T1401" s="25" t="s">
        <v>1307</v>
      </c>
      <c r="U1401" s="7" t="s">
        <v>40</v>
      </c>
      <c r="V1401" s="7" t="s">
        <v>41</v>
      </c>
      <c r="W1401" s="13" t="s">
        <v>42</v>
      </c>
      <c r="X1401" s="7">
        <v>2024</v>
      </c>
      <c r="Y1401" s="13">
        <v>1</v>
      </c>
      <c r="Z1401" s="7" t="s">
        <v>43</v>
      </c>
      <c r="AA1401" s="7" t="s">
        <v>52</v>
      </c>
      <c r="AB1401" s="66">
        <v>45292</v>
      </c>
      <c r="AC1401" s="26"/>
      <c r="AD1401" s="26" t="s">
        <v>45</v>
      </c>
      <c r="AE1401" s="68"/>
    </row>
    <row r="1402" spans="1:31" s="4" customFormat="1" ht="13.15" customHeight="1" x14ac:dyDescent="0.25">
      <c r="A1402" s="7">
        <v>2025</v>
      </c>
      <c r="B1402" s="11">
        <v>12</v>
      </c>
      <c r="C1402" s="7">
        <v>12</v>
      </c>
      <c r="D1402" s="7">
        <v>16</v>
      </c>
      <c r="E1402" s="7">
        <v>1</v>
      </c>
      <c r="F1402" s="64" t="s">
        <v>805</v>
      </c>
      <c r="G1402" s="13">
        <v>5415458</v>
      </c>
      <c r="H1402" s="28" t="s">
        <v>1319</v>
      </c>
      <c r="I1402" s="28" t="s">
        <v>1320</v>
      </c>
      <c r="J1402" s="28" t="s">
        <v>808</v>
      </c>
      <c r="K1402" s="28"/>
      <c r="L1402" s="13">
        <v>232</v>
      </c>
      <c r="M1402" s="24" t="s">
        <v>805</v>
      </c>
      <c r="N1402" s="28">
        <v>215254</v>
      </c>
      <c r="O1402" s="28">
        <v>215254</v>
      </c>
      <c r="P1402" s="25" t="s">
        <v>1229</v>
      </c>
      <c r="Q1402" s="68"/>
      <c r="R1402" s="13"/>
      <c r="S1402" s="7" t="s">
        <v>1306</v>
      </c>
      <c r="T1402" s="25" t="s">
        <v>1307</v>
      </c>
      <c r="U1402" s="7" t="s">
        <v>40</v>
      </c>
      <c r="V1402" s="7" t="s">
        <v>41</v>
      </c>
      <c r="W1402" s="13" t="s">
        <v>42</v>
      </c>
      <c r="X1402" s="7">
        <v>2024</v>
      </c>
      <c r="Y1402" s="13">
        <v>1</v>
      </c>
      <c r="Z1402" s="7" t="s">
        <v>43</v>
      </c>
      <c r="AA1402" s="7" t="s">
        <v>52</v>
      </c>
      <c r="AB1402" s="66">
        <v>45292</v>
      </c>
      <c r="AC1402" s="26"/>
      <c r="AD1402" s="26" t="s">
        <v>45</v>
      </c>
      <c r="AE1402" s="68"/>
    </row>
    <row r="1403" spans="1:31" s="4" customFormat="1" ht="13.15" customHeight="1" x14ac:dyDescent="0.25">
      <c r="A1403" s="7">
        <v>2025</v>
      </c>
      <c r="B1403" s="11">
        <v>12</v>
      </c>
      <c r="C1403" s="7">
        <v>12</v>
      </c>
      <c r="D1403" s="7">
        <v>16</v>
      </c>
      <c r="E1403" s="7">
        <v>1</v>
      </c>
      <c r="F1403" s="64" t="s">
        <v>805</v>
      </c>
      <c r="G1403" s="13">
        <v>1737318</v>
      </c>
      <c r="H1403" s="28" t="s">
        <v>1321</v>
      </c>
      <c r="I1403" s="28" t="s">
        <v>1322</v>
      </c>
      <c r="J1403" s="28" t="s">
        <v>808</v>
      </c>
      <c r="K1403" s="28">
        <f>O1403+O1404</f>
        <v>3600000</v>
      </c>
      <c r="L1403" s="13">
        <v>137</v>
      </c>
      <c r="M1403" s="24" t="s">
        <v>805</v>
      </c>
      <c r="N1403" s="28">
        <v>1800000</v>
      </c>
      <c r="O1403" s="28">
        <v>1800000</v>
      </c>
      <c r="P1403" s="25" t="s">
        <v>1363</v>
      </c>
      <c r="Q1403" s="68"/>
      <c r="R1403" s="13"/>
      <c r="S1403" s="7" t="s">
        <v>1306</v>
      </c>
      <c r="T1403" s="25" t="s">
        <v>1307</v>
      </c>
      <c r="U1403" s="7" t="s">
        <v>40</v>
      </c>
      <c r="V1403" s="7" t="s">
        <v>41</v>
      </c>
      <c r="W1403" s="13" t="s">
        <v>42</v>
      </c>
      <c r="X1403" s="7">
        <v>2024</v>
      </c>
      <c r="Y1403" s="13">
        <v>1</v>
      </c>
      <c r="Z1403" s="7" t="s">
        <v>43</v>
      </c>
      <c r="AA1403" s="7" t="s">
        <v>52</v>
      </c>
      <c r="AB1403" s="66">
        <v>45292</v>
      </c>
      <c r="AC1403" s="26"/>
      <c r="AD1403" s="26" t="s">
        <v>45</v>
      </c>
      <c r="AE1403" s="68"/>
    </row>
    <row r="1404" spans="1:31" s="4" customFormat="1" ht="13.15" customHeight="1" x14ac:dyDescent="0.25">
      <c r="A1404" s="7">
        <v>2025</v>
      </c>
      <c r="B1404" s="11">
        <v>12</v>
      </c>
      <c r="C1404" s="7">
        <v>12</v>
      </c>
      <c r="D1404" s="7">
        <v>16</v>
      </c>
      <c r="E1404" s="7">
        <v>1</v>
      </c>
      <c r="F1404" s="64" t="s">
        <v>805</v>
      </c>
      <c r="G1404" s="13">
        <v>1737318</v>
      </c>
      <c r="H1404" s="28" t="s">
        <v>1321</v>
      </c>
      <c r="I1404" s="28" t="s">
        <v>1322</v>
      </c>
      <c r="J1404" s="28" t="s">
        <v>808</v>
      </c>
      <c r="K1404" s="28"/>
      <c r="L1404" s="13">
        <v>137</v>
      </c>
      <c r="M1404" s="24" t="s">
        <v>805</v>
      </c>
      <c r="N1404" s="28">
        <v>1800000</v>
      </c>
      <c r="O1404" s="28">
        <v>1800000</v>
      </c>
      <c r="P1404" s="25" t="s">
        <v>1587</v>
      </c>
      <c r="Q1404" s="68"/>
      <c r="R1404" s="13"/>
      <c r="S1404" s="7" t="s">
        <v>1306</v>
      </c>
      <c r="T1404" s="25" t="s">
        <v>1307</v>
      </c>
      <c r="U1404" s="7" t="s">
        <v>40</v>
      </c>
      <c r="V1404" s="7" t="s">
        <v>41</v>
      </c>
      <c r="W1404" s="13" t="s">
        <v>42</v>
      </c>
      <c r="X1404" s="7">
        <v>2024</v>
      </c>
      <c r="Y1404" s="13">
        <v>1</v>
      </c>
      <c r="Z1404" s="7" t="s">
        <v>43</v>
      </c>
      <c r="AA1404" s="7" t="s">
        <v>52</v>
      </c>
      <c r="AB1404" s="66">
        <v>45292</v>
      </c>
      <c r="AC1404" s="26"/>
      <c r="AD1404" s="26" t="s">
        <v>45</v>
      </c>
      <c r="AE1404" s="68"/>
    </row>
    <row r="1405" spans="1:31" s="4" customFormat="1" ht="13.15" customHeight="1" x14ac:dyDescent="0.25">
      <c r="A1405" s="7">
        <v>2025</v>
      </c>
      <c r="B1405" s="11">
        <v>12</v>
      </c>
      <c r="C1405" s="7">
        <v>12</v>
      </c>
      <c r="D1405" s="7">
        <v>16</v>
      </c>
      <c r="E1405" s="7">
        <v>1</v>
      </c>
      <c r="F1405" s="64" t="s">
        <v>805</v>
      </c>
      <c r="G1405" s="13">
        <v>4190130</v>
      </c>
      <c r="H1405" s="28" t="s">
        <v>1323</v>
      </c>
      <c r="I1405" s="28" t="s">
        <v>1324</v>
      </c>
      <c r="J1405" s="28" t="s">
        <v>808</v>
      </c>
      <c r="K1405" s="28">
        <f>O1405+O1406</f>
        <v>3400000</v>
      </c>
      <c r="L1405" s="13">
        <v>137</v>
      </c>
      <c r="M1405" s="24" t="s">
        <v>805</v>
      </c>
      <c r="N1405" s="28">
        <v>1700000</v>
      </c>
      <c r="O1405" s="28">
        <v>1700000</v>
      </c>
      <c r="P1405" s="25" t="s">
        <v>1363</v>
      </c>
      <c r="Q1405" s="68"/>
      <c r="R1405" s="13"/>
      <c r="S1405" s="7" t="s">
        <v>1306</v>
      </c>
      <c r="T1405" s="25" t="s">
        <v>1307</v>
      </c>
      <c r="U1405" s="7" t="s">
        <v>40</v>
      </c>
      <c r="V1405" s="7" t="s">
        <v>41</v>
      </c>
      <c r="W1405" s="13" t="s">
        <v>42</v>
      </c>
      <c r="X1405" s="7">
        <v>2024</v>
      </c>
      <c r="Y1405" s="13">
        <v>1</v>
      </c>
      <c r="Z1405" s="7" t="s">
        <v>43</v>
      </c>
      <c r="AA1405" s="7" t="s">
        <v>52</v>
      </c>
      <c r="AB1405" s="66">
        <v>45292</v>
      </c>
      <c r="AC1405" s="26"/>
      <c r="AD1405" s="26" t="s">
        <v>45</v>
      </c>
      <c r="AE1405" s="68"/>
    </row>
    <row r="1406" spans="1:31" s="4" customFormat="1" ht="13.15" customHeight="1" x14ac:dyDescent="0.25">
      <c r="A1406" s="7">
        <v>2025</v>
      </c>
      <c r="B1406" s="11">
        <v>12</v>
      </c>
      <c r="C1406" s="7">
        <v>12</v>
      </c>
      <c r="D1406" s="7">
        <v>16</v>
      </c>
      <c r="E1406" s="7">
        <v>1</v>
      </c>
      <c r="F1406" s="64" t="s">
        <v>805</v>
      </c>
      <c r="G1406" s="13">
        <v>4190130</v>
      </c>
      <c r="H1406" s="28" t="s">
        <v>1323</v>
      </c>
      <c r="I1406" s="28" t="s">
        <v>1324</v>
      </c>
      <c r="J1406" s="28" t="s">
        <v>808</v>
      </c>
      <c r="K1406" s="28"/>
      <c r="L1406" s="13">
        <v>137</v>
      </c>
      <c r="M1406" s="24" t="s">
        <v>805</v>
      </c>
      <c r="N1406" s="28">
        <v>1700000</v>
      </c>
      <c r="O1406" s="28">
        <v>1700000</v>
      </c>
      <c r="P1406" s="25" t="s">
        <v>1587</v>
      </c>
      <c r="Q1406" s="68"/>
      <c r="R1406" s="13"/>
      <c r="S1406" s="7" t="s">
        <v>1306</v>
      </c>
      <c r="T1406" s="25" t="s">
        <v>1307</v>
      </c>
      <c r="U1406" s="7" t="s">
        <v>40</v>
      </c>
      <c r="V1406" s="7" t="s">
        <v>41</v>
      </c>
      <c r="W1406" s="13" t="s">
        <v>42</v>
      </c>
      <c r="X1406" s="7">
        <v>2024</v>
      </c>
      <c r="Y1406" s="13">
        <v>1</v>
      </c>
      <c r="Z1406" s="7" t="s">
        <v>43</v>
      </c>
      <c r="AA1406" s="7" t="s">
        <v>52</v>
      </c>
      <c r="AB1406" s="66">
        <v>45292</v>
      </c>
      <c r="AC1406" s="26"/>
      <c r="AD1406" s="26" t="s">
        <v>45</v>
      </c>
      <c r="AE1406" s="68"/>
    </row>
    <row r="1407" spans="1:31" s="4" customFormat="1" ht="13.15" customHeight="1" x14ac:dyDescent="0.25">
      <c r="A1407" s="7">
        <v>2025</v>
      </c>
      <c r="B1407" s="11">
        <v>12</v>
      </c>
      <c r="C1407" s="7">
        <v>12</v>
      </c>
      <c r="D1407" s="7">
        <v>16</v>
      </c>
      <c r="E1407" s="7">
        <v>1</v>
      </c>
      <c r="F1407" s="64" t="s">
        <v>805</v>
      </c>
      <c r="G1407" s="13">
        <v>6228455</v>
      </c>
      <c r="H1407" s="28" t="s">
        <v>1325</v>
      </c>
      <c r="I1407" s="28" t="s">
        <v>1326</v>
      </c>
      <c r="J1407" s="28" t="s">
        <v>808</v>
      </c>
      <c r="K1407" s="28">
        <f>O1407+O1408</f>
        <v>2350580</v>
      </c>
      <c r="L1407" s="13">
        <v>137</v>
      </c>
      <c r="M1407" s="24" t="s">
        <v>805</v>
      </c>
      <c r="N1407" s="28">
        <v>1175290</v>
      </c>
      <c r="O1407" s="28">
        <v>1175290</v>
      </c>
      <c r="P1407" s="25" t="s">
        <v>1364</v>
      </c>
      <c r="Q1407" s="68"/>
      <c r="R1407" s="13"/>
      <c r="S1407" s="7" t="s">
        <v>1306</v>
      </c>
      <c r="T1407" s="25" t="s">
        <v>1307</v>
      </c>
      <c r="U1407" s="7" t="s">
        <v>40</v>
      </c>
      <c r="V1407" s="7" t="s">
        <v>41</v>
      </c>
      <c r="W1407" s="13" t="s">
        <v>42</v>
      </c>
      <c r="X1407" s="7">
        <v>2024</v>
      </c>
      <c r="Y1407" s="13">
        <v>1</v>
      </c>
      <c r="Z1407" s="7" t="s">
        <v>43</v>
      </c>
      <c r="AA1407" s="7" t="s">
        <v>52</v>
      </c>
      <c r="AB1407" s="66">
        <v>45292</v>
      </c>
      <c r="AC1407" s="26"/>
      <c r="AD1407" s="26" t="s">
        <v>45</v>
      </c>
      <c r="AE1407" s="68"/>
    </row>
    <row r="1408" spans="1:31" s="4" customFormat="1" ht="13.15" customHeight="1" x14ac:dyDescent="0.25">
      <c r="A1408" s="7">
        <v>2025</v>
      </c>
      <c r="B1408" s="11">
        <v>12</v>
      </c>
      <c r="C1408" s="7">
        <v>12</v>
      </c>
      <c r="D1408" s="7">
        <v>16</v>
      </c>
      <c r="E1408" s="7">
        <v>1</v>
      </c>
      <c r="F1408" s="64" t="s">
        <v>805</v>
      </c>
      <c r="G1408" s="13">
        <v>6228455</v>
      </c>
      <c r="H1408" s="28" t="s">
        <v>1325</v>
      </c>
      <c r="I1408" s="28" t="s">
        <v>1326</v>
      </c>
      <c r="J1408" s="28" t="s">
        <v>808</v>
      </c>
      <c r="K1408" s="28"/>
      <c r="L1408" s="13">
        <v>137</v>
      </c>
      <c r="M1408" s="24" t="s">
        <v>805</v>
      </c>
      <c r="N1408" s="28">
        <v>1175290</v>
      </c>
      <c r="O1408" s="28">
        <v>1175290</v>
      </c>
      <c r="P1408" s="25" t="s">
        <v>1587</v>
      </c>
      <c r="Q1408" s="68"/>
      <c r="R1408" s="13"/>
      <c r="S1408" s="7" t="s">
        <v>1306</v>
      </c>
      <c r="T1408" s="25" t="s">
        <v>1307</v>
      </c>
      <c r="U1408" s="7" t="s">
        <v>40</v>
      </c>
      <c r="V1408" s="7" t="s">
        <v>41</v>
      </c>
      <c r="W1408" s="13" t="s">
        <v>42</v>
      </c>
      <c r="X1408" s="7">
        <v>2024</v>
      </c>
      <c r="Y1408" s="13">
        <v>1</v>
      </c>
      <c r="Z1408" s="7" t="s">
        <v>43</v>
      </c>
      <c r="AA1408" s="7" t="s">
        <v>52</v>
      </c>
      <c r="AB1408" s="66">
        <v>45292</v>
      </c>
      <c r="AC1408" s="26"/>
      <c r="AD1408" s="26" t="s">
        <v>45</v>
      </c>
      <c r="AE1408" s="68"/>
    </row>
    <row r="1409" spans="1:31" s="4" customFormat="1" ht="13.15" customHeight="1" x14ac:dyDescent="0.25">
      <c r="A1409" s="7">
        <v>2025</v>
      </c>
      <c r="B1409" s="11">
        <v>12</v>
      </c>
      <c r="C1409" s="7">
        <v>12</v>
      </c>
      <c r="D1409" s="7">
        <v>16</v>
      </c>
      <c r="E1409" s="7">
        <v>1</v>
      </c>
      <c r="F1409" s="64" t="s">
        <v>805</v>
      </c>
      <c r="G1409" s="13">
        <v>5665705</v>
      </c>
      <c r="H1409" s="28" t="s">
        <v>1370</v>
      </c>
      <c r="I1409" s="28" t="s">
        <v>1371</v>
      </c>
      <c r="J1409" s="28" t="s">
        <v>808</v>
      </c>
      <c r="K1409" s="28">
        <f>O1409+O1410</f>
        <v>1469112</v>
      </c>
      <c r="L1409" s="13">
        <v>137</v>
      </c>
      <c r="M1409" s="24" t="s">
        <v>805</v>
      </c>
      <c r="N1409" s="28">
        <v>839493</v>
      </c>
      <c r="O1409" s="28">
        <v>839493</v>
      </c>
      <c r="P1409" s="25" t="s">
        <v>1364</v>
      </c>
      <c r="Q1409" s="68"/>
      <c r="R1409" s="13"/>
      <c r="S1409" s="7" t="s">
        <v>1306</v>
      </c>
      <c r="T1409" s="25" t="s">
        <v>1307</v>
      </c>
      <c r="U1409" s="7" t="s">
        <v>40</v>
      </c>
      <c r="V1409" s="7" t="s">
        <v>41</v>
      </c>
      <c r="W1409" s="13" t="s">
        <v>42</v>
      </c>
      <c r="X1409" s="7">
        <v>2025</v>
      </c>
      <c r="Y1409" s="13">
        <v>1</v>
      </c>
      <c r="Z1409" s="7" t="s">
        <v>43</v>
      </c>
      <c r="AA1409" s="7" t="s">
        <v>52</v>
      </c>
      <c r="AB1409" s="66">
        <v>45658</v>
      </c>
      <c r="AC1409" s="26"/>
      <c r="AD1409" s="26" t="s">
        <v>45</v>
      </c>
      <c r="AE1409" s="68"/>
    </row>
    <row r="1410" spans="1:31" s="4" customFormat="1" ht="13.15" customHeight="1" x14ac:dyDescent="0.25">
      <c r="A1410" s="7">
        <v>2025</v>
      </c>
      <c r="B1410" s="11">
        <v>12</v>
      </c>
      <c r="C1410" s="7">
        <v>12</v>
      </c>
      <c r="D1410" s="7">
        <v>16</v>
      </c>
      <c r="E1410" s="7">
        <v>1</v>
      </c>
      <c r="F1410" s="64" t="s">
        <v>805</v>
      </c>
      <c r="G1410" s="13">
        <v>5665705</v>
      </c>
      <c r="H1410" s="28" t="s">
        <v>1370</v>
      </c>
      <c r="I1410" s="28" t="s">
        <v>1371</v>
      </c>
      <c r="J1410" s="28" t="s">
        <v>808</v>
      </c>
      <c r="K1410" s="28"/>
      <c r="L1410" s="13">
        <v>137</v>
      </c>
      <c r="M1410" s="24" t="s">
        <v>805</v>
      </c>
      <c r="N1410" s="28">
        <v>839493</v>
      </c>
      <c r="O1410" s="28">
        <v>629619</v>
      </c>
      <c r="P1410" s="25" t="s">
        <v>1587</v>
      </c>
      <c r="Q1410" s="68"/>
      <c r="R1410" s="13"/>
      <c r="S1410" s="7" t="s">
        <v>1306</v>
      </c>
      <c r="T1410" s="25" t="s">
        <v>1307</v>
      </c>
      <c r="U1410" s="7" t="s">
        <v>40</v>
      </c>
      <c r="V1410" s="7" t="s">
        <v>41</v>
      </c>
      <c r="W1410" s="13" t="s">
        <v>42</v>
      </c>
      <c r="X1410" s="7">
        <v>2025</v>
      </c>
      <c r="Y1410" s="13">
        <v>1</v>
      </c>
      <c r="Z1410" s="7" t="s">
        <v>43</v>
      </c>
      <c r="AA1410" s="7" t="s">
        <v>52</v>
      </c>
      <c r="AB1410" s="66">
        <v>45658</v>
      </c>
      <c r="AC1410" s="26"/>
      <c r="AD1410" s="26" t="s">
        <v>45</v>
      </c>
      <c r="AE1410" s="68"/>
    </row>
    <row r="1411" spans="1:31" s="4" customFormat="1" ht="13.15" customHeight="1" x14ac:dyDescent="0.25">
      <c r="A1411" s="7">
        <v>2025</v>
      </c>
      <c r="B1411" s="11">
        <v>12</v>
      </c>
      <c r="C1411" s="7">
        <v>12</v>
      </c>
      <c r="D1411" s="7">
        <v>16</v>
      </c>
      <c r="E1411" s="7">
        <v>1</v>
      </c>
      <c r="F1411" s="64" t="s">
        <v>805</v>
      </c>
      <c r="G1411" s="13">
        <v>7084288</v>
      </c>
      <c r="H1411" s="28" t="s">
        <v>1374</v>
      </c>
      <c r="I1411" s="28" t="s">
        <v>1375</v>
      </c>
      <c r="J1411" s="28" t="s">
        <v>808</v>
      </c>
      <c r="K1411" s="28">
        <f>O1411+O1412</f>
        <v>1469112</v>
      </c>
      <c r="L1411" s="13">
        <v>137</v>
      </c>
      <c r="M1411" s="24" t="s">
        <v>805</v>
      </c>
      <c r="N1411" s="28">
        <v>839493</v>
      </c>
      <c r="O1411" s="28">
        <v>839493</v>
      </c>
      <c r="P1411" s="25" t="s">
        <v>1364</v>
      </c>
      <c r="Q1411" s="68"/>
      <c r="R1411" s="13"/>
      <c r="S1411" s="7" t="s">
        <v>1306</v>
      </c>
      <c r="T1411" s="25" t="s">
        <v>1307</v>
      </c>
      <c r="U1411" s="7" t="s">
        <v>40</v>
      </c>
      <c r="V1411" s="7" t="s">
        <v>41</v>
      </c>
      <c r="W1411" s="13" t="s">
        <v>42</v>
      </c>
      <c r="X1411" s="7">
        <v>2024</v>
      </c>
      <c r="Y1411" s="13">
        <v>1</v>
      </c>
      <c r="Z1411" s="7" t="s">
        <v>43</v>
      </c>
      <c r="AA1411" s="7" t="s">
        <v>52</v>
      </c>
      <c r="AB1411" s="66">
        <v>45292</v>
      </c>
      <c r="AC1411" s="26"/>
      <c r="AD1411" s="26" t="s">
        <v>45</v>
      </c>
      <c r="AE1411" s="68"/>
    </row>
    <row r="1412" spans="1:31" s="4" customFormat="1" ht="13.15" customHeight="1" x14ac:dyDescent="0.25">
      <c r="A1412" s="7">
        <v>2025</v>
      </c>
      <c r="B1412" s="11">
        <v>12</v>
      </c>
      <c r="C1412" s="7">
        <v>12</v>
      </c>
      <c r="D1412" s="7">
        <v>16</v>
      </c>
      <c r="E1412" s="7">
        <v>1</v>
      </c>
      <c r="F1412" s="64" t="s">
        <v>805</v>
      </c>
      <c r="G1412" s="13">
        <v>7084288</v>
      </c>
      <c r="H1412" s="28" t="s">
        <v>1374</v>
      </c>
      <c r="I1412" s="28" t="s">
        <v>1375</v>
      </c>
      <c r="J1412" s="28" t="s">
        <v>808</v>
      </c>
      <c r="K1412" s="28"/>
      <c r="L1412" s="13">
        <v>137</v>
      </c>
      <c r="M1412" s="24" t="s">
        <v>805</v>
      </c>
      <c r="N1412" s="28">
        <v>839493</v>
      </c>
      <c r="O1412" s="28">
        <v>629619</v>
      </c>
      <c r="P1412" s="25" t="s">
        <v>1587</v>
      </c>
      <c r="Q1412" s="68"/>
      <c r="R1412" s="13"/>
      <c r="S1412" s="7" t="s">
        <v>1306</v>
      </c>
      <c r="T1412" s="25" t="s">
        <v>1307</v>
      </c>
      <c r="U1412" s="7" t="s">
        <v>40</v>
      </c>
      <c r="V1412" s="7" t="s">
        <v>41</v>
      </c>
      <c r="W1412" s="13" t="s">
        <v>42</v>
      </c>
      <c r="X1412" s="7">
        <v>2024</v>
      </c>
      <c r="Y1412" s="13">
        <v>1</v>
      </c>
      <c r="Z1412" s="7" t="s">
        <v>43</v>
      </c>
      <c r="AA1412" s="7" t="s">
        <v>52</v>
      </c>
      <c r="AB1412" s="66">
        <v>45292</v>
      </c>
      <c r="AC1412" s="26"/>
      <c r="AD1412" s="26" t="s">
        <v>45</v>
      </c>
      <c r="AE1412" s="68"/>
    </row>
    <row r="1413" spans="1:31" s="4" customFormat="1" ht="13.15" customHeight="1" x14ac:dyDescent="0.25">
      <c r="A1413" s="7">
        <v>2025</v>
      </c>
      <c r="B1413" s="11">
        <v>12</v>
      </c>
      <c r="C1413" s="7">
        <v>12</v>
      </c>
      <c r="D1413" s="7">
        <v>16</v>
      </c>
      <c r="E1413" s="7">
        <v>1</v>
      </c>
      <c r="F1413" s="64" t="s">
        <v>805</v>
      </c>
      <c r="G1413" s="13">
        <v>7015501</v>
      </c>
      <c r="H1413" s="28" t="s">
        <v>1372</v>
      </c>
      <c r="I1413" s="28" t="s">
        <v>1373</v>
      </c>
      <c r="J1413" s="28" t="s">
        <v>808</v>
      </c>
      <c r="K1413" s="28">
        <f>O1413+O1414</f>
        <v>1469113</v>
      </c>
      <c r="L1413" s="13">
        <v>137</v>
      </c>
      <c r="M1413" s="24" t="s">
        <v>805</v>
      </c>
      <c r="N1413" s="28">
        <v>839493</v>
      </c>
      <c r="O1413" s="28">
        <v>839493</v>
      </c>
      <c r="P1413" s="25" t="s">
        <v>1364</v>
      </c>
      <c r="Q1413" s="68"/>
      <c r="R1413" s="13"/>
      <c r="S1413" s="7" t="s">
        <v>1306</v>
      </c>
      <c r="T1413" s="25" t="s">
        <v>1307</v>
      </c>
      <c r="U1413" s="7" t="s">
        <v>40</v>
      </c>
      <c r="V1413" s="7" t="s">
        <v>41</v>
      </c>
      <c r="W1413" s="13" t="s">
        <v>42</v>
      </c>
      <c r="X1413" s="7">
        <v>2024</v>
      </c>
      <c r="Y1413" s="13">
        <v>1</v>
      </c>
      <c r="Z1413" s="7" t="s">
        <v>43</v>
      </c>
      <c r="AA1413" s="7" t="s">
        <v>52</v>
      </c>
      <c r="AB1413" s="66">
        <v>45292</v>
      </c>
      <c r="AC1413" s="26"/>
      <c r="AD1413" s="26" t="s">
        <v>45</v>
      </c>
      <c r="AE1413" s="68"/>
    </row>
    <row r="1414" spans="1:31" s="4" customFormat="1" ht="13.15" customHeight="1" x14ac:dyDescent="0.25">
      <c r="A1414" s="7">
        <v>2025</v>
      </c>
      <c r="B1414" s="11">
        <v>12</v>
      </c>
      <c r="C1414" s="7">
        <v>12</v>
      </c>
      <c r="D1414" s="7">
        <v>16</v>
      </c>
      <c r="E1414" s="7">
        <v>1</v>
      </c>
      <c r="F1414" s="64" t="s">
        <v>805</v>
      </c>
      <c r="G1414" s="13">
        <v>7015501</v>
      </c>
      <c r="H1414" s="28" t="s">
        <v>1372</v>
      </c>
      <c r="I1414" s="28" t="s">
        <v>1373</v>
      </c>
      <c r="J1414" s="28" t="s">
        <v>808</v>
      </c>
      <c r="K1414" s="28"/>
      <c r="L1414" s="13">
        <v>137</v>
      </c>
      <c r="M1414" s="24" t="s">
        <v>805</v>
      </c>
      <c r="N1414" s="28">
        <v>629620</v>
      </c>
      <c r="O1414" s="28">
        <v>629620</v>
      </c>
      <c r="P1414" s="25" t="s">
        <v>1587</v>
      </c>
      <c r="Q1414" s="68"/>
      <c r="R1414" s="13"/>
      <c r="S1414" s="7" t="s">
        <v>1306</v>
      </c>
      <c r="T1414" s="25" t="s">
        <v>1307</v>
      </c>
      <c r="U1414" s="7" t="s">
        <v>40</v>
      </c>
      <c r="V1414" s="7" t="s">
        <v>41</v>
      </c>
      <c r="W1414" s="13" t="s">
        <v>42</v>
      </c>
      <c r="X1414" s="7">
        <v>2024</v>
      </c>
      <c r="Y1414" s="13">
        <v>1</v>
      </c>
      <c r="Z1414" s="7" t="s">
        <v>43</v>
      </c>
      <c r="AA1414" s="7" t="s">
        <v>52</v>
      </c>
      <c r="AB1414" s="66">
        <v>45292</v>
      </c>
      <c r="AC1414" s="26"/>
      <c r="AD1414" s="26" t="s">
        <v>45</v>
      </c>
      <c r="AE1414" s="68"/>
    </row>
    <row r="1415" spans="1:31" s="4" customFormat="1" ht="13.15" customHeight="1" x14ac:dyDescent="0.25">
      <c r="A1415" s="7">
        <v>2025</v>
      </c>
      <c r="B1415" s="11">
        <v>12</v>
      </c>
      <c r="C1415" s="7">
        <v>12</v>
      </c>
      <c r="D1415" s="7">
        <v>16</v>
      </c>
      <c r="E1415" s="7">
        <v>1</v>
      </c>
      <c r="F1415" s="64" t="s">
        <v>805</v>
      </c>
      <c r="G1415" s="13">
        <v>2691555</v>
      </c>
      <c r="H1415" s="28" t="s">
        <v>1422</v>
      </c>
      <c r="I1415" s="28" t="s">
        <v>1423</v>
      </c>
      <c r="J1415" s="28" t="s">
        <v>808</v>
      </c>
      <c r="K1415" s="28">
        <f>O1415+O1416</f>
        <v>2408333</v>
      </c>
      <c r="L1415" s="13">
        <v>137</v>
      </c>
      <c r="M1415" s="24" t="s">
        <v>805</v>
      </c>
      <c r="N1415" s="28">
        <v>1700000</v>
      </c>
      <c r="O1415" s="28">
        <v>1700000</v>
      </c>
      <c r="P1415" s="25" t="s">
        <v>1364</v>
      </c>
      <c r="Q1415" s="68"/>
      <c r="R1415" s="13"/>
      <c r="S1415" s="7" t="s">
        <v>1306</v>
      </c>
      <c r="T1415" s="25" t="s">
        <v>1307</v>
      </c>
      <c r="U1415" s="7" t="s">
        <v>40</v>
      </c>
      <c r="V1415" s="7" t="s">
        <v>41</v>
      </c>
      <c r="W1415" s="13" t="s">
        <v>42</v>
      </c>
      <c r="X1415" s="7">
        <v>2025</v>
      </c>
      <c r="Y1415" s="13">
        <v>1</v>
      </c>
      <c r="Z1415" s="7" t="s">
        <v>43</v>
      </c>
      <c r="AA1415" s="7" t="s">
        <v>52</v>
      </c>
      <c r="AB1415" s="66">
        <v>45864</v>
      </c>
      <c r="AC1415" s="26"/>
      <c r="AD1415" s="26" t="s">
        <v>45</v>
      </c>
      <c r="AE1415" s="68"/>
    </row>
    <row r="1416" spans="1:31" s="4" customFormat="1" ht="13.15" customHeight="1" x14ac:dyDescent="0.25">
      <c r="A1416" s="7">
        <v>2025</v>
      </c>
      <c r="B1416" s="11">
        <v>12</v>
      </c>
      <c r="C1416" s="7">
        <v>12</v>
      </c>
      <c r="D1416" s="7">
        <v>16</v>
      </c>
      <c r="E1416" s="7">
        <v>1</v>
      </c>
      <c r="F1416" s="64" t="s">
        <v>805</v>
      </c>
      <c r="G1416" s="13">
        <v>2691555</v>
      </c>
      <c r="H1416" s="28" t="s">
        <v>1422</v>
      </c>
      <c r="I1416" s="28" t="s">
        <v>1423</v>
      </c>
      <c r="J1416" s="28" t="s">
        <v>808</v>
      </c>
      <c r="K1416" s="28"/>
      <c r="L1416" s="13">
        <v>137</v>
      </c>
      <c r="M1416" s="24" t="s">
        <v>805</v>
      </c>
      <c r="N1416" s="28">
        <v>708333</v>
      </c>
      <c r="O1416" s="28">
        <v>708333</v>
      </c>
      <c r="P1416" s="25" t="s">
        <v>1587</v>
      </c>
      <c r="Q1416" s="68"/>
      <c r="R1416" s="13"/>
      <c r="S1416" s="7" t="s">
        <v>1306</v>
      </c>
      <c r="T1416" s="25" t="s">
        <v>1307</v>
      </c>
      <c r="U1416" s="7" t="s">
        <v>40</v>
      </c>
      <c r="V1416" s="7" t="s">
        <v>41</v>
      </c>
      <c r="W1416" s="13" t="s">
        <v>42</v>
      </c>
      <c r="X1416" s="7">
        <v>2025</v>
      </c>
      <c r="Y1416" s="13">
        <v>1</v>
      </c>
      <c r="Z1416" s="7" t="s">
        <v>43</v>
      </c>
      <c r="AA1416" s="7" t="s">
        <v>52</v>
      </c>
      <c r="AB1416" s="66">
        <v>45864</v>
      </c>
      <c r="AC1416" s="26"/>
      <c r="AD1416" s="26" t="s">
        <v>45</v>
      </c>
      <c r="AE1416" s="68"/>
    </row>
    <row r="1417" spans="1:31" s="4" customFormat="1" ht="13.15" customHeight="1" x14ac:dyDescent="0.25">
      <c r="A1417" s="7">
        <v>2025</v>
      </c>
      <c r="B1417" s="11">
        <v>12</v>
      </c>
      <c r="C1417" s="7">
        <v>12</v>
      </c>
      <c r="D1417" s="7">
        <v>16</v>
      </c>
      <c r="E1417" s="7">
        <v>1</v>
      </c>
      <c r="F1417" s="64" t="s">
        <v>805</v>
      </c>
      <c r="G1417" s="13">
        <v>3477115</v>
      </c>
      <c r="H1417" s="28" t="s">
        <v>1331</v>
      </c>
      <c r="I1417" s="28" t="s">
        <v>1332</v>
      </c>
      <c r="J1417" s="28" t="s">
        <v>808</v>
      </c>
      <c r="K1417" s="28">
        <f>O1417+O1418+O1419+O1420+O1421+O1422</f>
        <v>20745523</v>
      </c>
      <c r="L1417" s="28">
        <v>133</v>
      </c>
      <c r="M1417" s="28" t="s">
        <v>805</v>
      </c>
      <c r="N1417" s="28">
        <v>4868460</v>
      </c>
      <c r="O1417" s="28">
        <v>4868460</v>
      </c>
      <c r="P1417" s="25" t="s">
        <v>1287</v>
      </c>
      <c r="Q1417" s="68"/>
      <c r="R1417" s="13"/>
      <c r="S1417" s="7" t="s">
        <v>1376</v>
      </c>
      <c r="T1417" s="25" t="s">
        <v>1386</v>
      </c>
      <c r="U1417" s="7" t="s">
        <v>40</v>
      </c>
      <c r="V1417" s="7" t="s">
        <v>41</v>
      </c>
      <c r="W1417" s="13" t="s">
        <v>42</v>
      </c>
      <c r="X1417" s="7">
        <v>2025</v>
      </c>
      <c r="Y1417" s="13">
        <v>1</v>
      </c>
      <c r="Z1417" s="7" t="s">
        <v>43</v>
      </c>
      <c r="AA1417" s="7" t="s">
        <v>52</v>
      </c>
      <c r="AB1417" s="66">
        <v>45689</v>
      </c>
      <c r="AC1417" s="26"/>
      <c r="AD1417" s="26" t="s">
        <v>45</v>
      </c>
      <c r="AE1417" s="68"/>
    </row>
    <row r="1418" spans="1:31" s="4" customFormat="1" ht="13.15" customHeight="1" x14ac:dyDescent="0.25">
      <c r="A1418" s="7">
        <v>2025</v>
      </c>
      <c r="B1418" s="11">
        <v>12</v>
      </c>
      <c r="C1418" s="7">
        <v>12</v>
      </c>
      <c r="D1418" s="7">
        <v>16</v>
      </c>
      <c r="E1418" s="7">
        <v>1</v>
      </c>
      <c r="F1418" s="64" t="s">
        <v>805</v>
      </c>
      <c r="G1418" s="13">
        <v>3477115</v>
      </c>
      <c r="H1418" s="28" t="s">
        <v>1331</v>
      </c>
      <c r="I1418" s="28" t="s">
        <v>1332</v>
      </c>
      <c r="J1418" s="28" t="s">
        <v>808</v>
      </c>
      <c r="K1418" s="28"/>
      <c r="L1418" s="28">
        <v>113</v>
      </c>
      <c r="M1418" s="28" t="s">
        <v>1223</v>
      </c>
      <c r="N1418" s="28">
        <v>3228200</v>
      </c>
      <c r="O1418" s="28">
        <v>3228200</v>
      </c>
      <c r="P1418" s="25" t="s">
        <v>1180</v>
      </c>
      <c r="Q1418" s="68"/>
      <c r="R1418" s="13"/>
      <c r="S1418" s="7" t="s">
        <v>1376</v>
      </c>
      <c r="T1418" s="25" t="s">
        <v>1386</v>
      </c>
      <c r="U1418" s="7" t="s">
        <v>40</v>
      </c>
      <c r="V1418" s="7" t="s">
        <v>41</v>
      </c>
      <c r="W1418" s="13" t="s">
        <v>42</v>
      </c>
      <c r="X1418" s="7">
        <v>2025</v>
      </c>
      <c r="Y1418" s="13">
        <v>1</v>
      </c>
      <c r="Z1418" s="7" t="s">
        <v>43</v>
      </c>
      <c r="AA1418" s="7" t="s">
        <v>52</v>
      </c>
      <c r="AB1418" s="66">
        <v>45689</v>
      </c>
      <c r="AC1418" s="26"/>
      <c r="AD1418" s="26" t="s">
        <v>45</v>
      </c>
      <c r="AE1418" s="68"/>
    </row>
    <row r="1419" spans="1:31" s="4" customFormat="1" ht="13.15" customHeight="1" x14ac:dyDescent="0.25">
      <c r="A1419" s="7">
        <v>2025</v>
      </c>
      <c r="B1419" s="11">
        <v>12</v>
      </c>
      <c r="C1419" s="7">
        <v>12</v>
      </c>
      <c r="D1419" s="7">
        <v>16</v>
      </c>
      <c r="E1419" s="7">
        <v>1</v>
      </c>
      <c r="F1419" s="64" t="s">
        <v>805</v>
      </c>
      <c r="G1419" s="13">
        <v>3477115</v>
      </c>
      <c r="H1419" s="28" t="s">
        <v>1331</v>
      </c>
      <c r="I1419" s="28" t="s">
        <v>1332</v>
      </c>
      <c r="J1419" s="28" t="s">
        <v>808</v>
      </c>
      <c r="K1419" s="28"/>
      <c r="L1419" s="28">
        <v>199</v>
      </c>
      <c r="M1419" s="28" t="s">
        <v>805</v>
      </c>
      <c r="N1419" s="28">
        <v>2900000</v>
      </c>
      <c r="O1419" s="28">
        <v>2900000</v>
      </c>
      <c r="P1419" s="25" t="s">
        <v>171</v>
      </c>
      <c r="Q1419" s="68"/>
      <c r="R1419" s="13"/>
      <c r="S1419" s="7" t="s">
        <v>1376</v>
      </c>
      <c r="T1419" s="25" t="s">
        <v>1386</v>
      </c>
      <c r="U1419" s="7" t="s">
        <v>40</v>
      </c>
      <c r="V1419" s="7" t="s">
        <v>41</v>
      </c>
      <c r="W1419" s="13" t="s">
        <v>42</v>
      </c>
      <c r="X1419" s="7">
        <v>2025</v>
      </c>
      <c r="Y1419" s="13">
        <v>1</v>
      </c>
      <c r="Z1419" s="7" t="s">
        <v>43</v>
      </c>
      <c r="AA1419" s="7" t="s">
        <v>52</v>
      </c>
      <c r="AB1419" s="66">
        <v>45689</v>
      </c>
      <c r="AC1419" s="26"/>
      <c r="AD1419" s="26" t="s">
        <v>45</v>
      </c>
      <c r="AE1419" s="68"/>
    </row>
    <row r="1420" spans="1:31" s="4" customFormat="1" ht="13.15" customHeight="1" x14ac:dyDescent="0.25">
      <c r="A1420" s="7">
        <v>2025</v>
      </c>
      <c r="B1420" s="11">
        <v>12</v>
      </c>
      <c r="C1420" s="7">
        <v>12</v>
      </c>
      <c r="D1420" s="7">
        <v>16</v>
      </c>
      <c r="E1420" s="7">
        <v>1</v>
      </c>
      <c r="F1420" s="64" t="s">
        <v>805</v>
      </c>
      <c r="G1420" s="13">
        <v>3477115</v>
      </c>
      <c r="H1420" s="28" t="s">
        <v>1331</v>
      </c>
      <c r="I1420" s="28" t="s">
        <v>1332</v>
      </c>
      <c r="J1420" s="28" t="s">
        <v>808</v>
      </c>
      <c r="K1420" s="28"/>
      <c r="L1420" s="28">
        <v>133</v>
      </c>
      <c r="M1420" s="28" t="s">
        <v>805</v>
      </c>
      <c r="N1420" s="28">
        <v>4868460</v>
      </c>
      <c r="O1420" s="28">
        <v>4284550</v>
      </c>
      <c r="P1420" s="25" t="s">
        <v>1506</v>
      </c>
      <c r="Q1420" s="68"/>
      <c r="R1420" s="13"/>
      <c r="S1420" s="7" t="s">
        <v>1376</v>
      </c>
      <c r="T1420" s="25" t="s">
        <v>1386</v>
      </c>
      <c r="U1420" s="7" t="s">
        <v>40</v>
      </c>
      <c r="V1420" s="7" t="s">
        <v>41</v>
      </c>
      <c r="W1420" s="13" t="s">
        <v>42</v>
      </c>
      <c r="X1420" s="7">
        <v>2025</v>
      </c>
      <c r="Y1420" s="13">
        <v>1</v>
      </c>
      <c r="Z1420" s="7" t="s">
        <v>43</v>
      </c>
      <c r="AA1420" s="7" t="s">
        <v>52</v>
      </c>
      <c r="AB1420" s="66">
        <v>45689</v>
      </c>
      <c r="AC1420" s="26"/>
      <c r="AD1420" s="26" t="s">
        <v>45</v>
      </c>
      <c r="AE1420" s="68"/>
    </row>
    <row r="1421" spans="1:31" s="4" customFormat="1" ht="13.15" customHeight="1" x14ac:dyDescent="0.25">
      <c r="A1421" s="7">
        <v>2025</v>
      </c>
      <c r="B1421" s="11">
        <v>12</v>
      </c>
      <c r="C1421" s="7">
        <v>12</v>
      </c>
      <c r="D1421" s="7">
        <v>16</v>
      </c>
      <c r="E1421" s="7">
        <v>1</v>
      </c>
      <c r="F1421" s="64" t="s">
        <v>805</v>
      </c>
      <c r="G1421" s="13">
        <v>3477115</v>
      </c>
      <c r="H1421" s="28" t="s">
        <v>1331</v>
      </c>
      <c r="I1421" s="28" t="s">
        <v>1332</v>
      </c>
      <c r="J1421" s="28" t="s">
        <v>808</v>
      </c>
      <c r="K1421" s="28"/>
      <c r="L1421" s="28">
        <v>113</v>
      </c>
      <c r="M1421" s="28" t="s">
        <v>1223</v>
      </c>
      <c r="N1421" s="28">
        <v>3228200</v>
      </c>
      <c r="O1421" s="28">
        <v>2878479</v>
      </c>
      <c r="P1421" s="25" t="s">
        <v>1537</v>
      </c>
      <c r="Q1421" s="68"/>
      <c r="R1421" s="13"/>
      <c r="S1421" s="7" t="s">
        <v>1376</v>
      </c>
      <c r="T1421" s="25" t="s">
        <v>1386</v>
      </c>
      <c r="U1421" s="7" t="s">
        <v>40</v>
      </c>
      <c r="V1421" s="7" t="s">
        <v>41</v>
      </c>
      <c r="W1421" s="13" t="s">
        <v>42</v>
      </c>
      <c r="X1421" s="7">
        <v>2025</v>
      </c>
      <c r="Y1421" s="13">
        <v>1</v>
      </c>
      <c r="Z1421" s="7" t="s">
        <v>43</v>
      </c>
      <c r="AA1421" s="7" t="s">
        <v>52</v>
      </c>
      <c r="AB1421" s="66">
        <v>45689</v>
      </c>
      <c r="AC1421" s="26"/>
      <c r="AD1421" s="26" t="s">
        <v>45</v>
      </c>
      <c r="AE1421" s="68"/>
    </row>
    <row r="1422" spans="1:31" s="4" customFormat="1" ht="13.15" customHeight="1" x14ac:dyDescent="0.25">
      <c r="A1422" s="7">
        <v>2025</v>
      </c>
      <c r="B1422" s="11">
        <v>12</v>
      </c>
      <c r="C1422" s="7">
        <v>12</v>
      </c>
      <c r="D1422" s="7">
        <v>16</v>
      </c>
      <c r="E1422" s="7">
        <v>1</v>
      </c>
      <c r="F1422" s="64" t="s">
        <v>805</v>
      </c>
      <c r="G1422" s="13">
        <v>3477115</v>
      </c>
      <c r="H1422" s="28" t="s">
        <v>1331</v>
      </c>
      <c r="I1422" s="28" t="s">
        <v>1332</v>
      </c>
      <c r="J1422" s="28" t="s">
        <v>808</v>
      </c>
      <c r="K1422" s="28"/>
      <c r="L1422" s="28">
        <v>199</v>
      </c>
      <c r="M1422" s="28" t="s">
        <v>805</v>
      </c>
      <c r="N1422" s="28">
        <v>2900000</v>
      </c>
      <c r="O1422" s="28">
        <v>2585834</v>
      </c>
      <c r="P1422" s="25" t="s">
        <v>1508</v>
      </c>
      <c r="Q1422" s="68"/>
      <c r="R1422" s="13"/>
      <c r="S1422" s="7" t="s">
        <v>1376</v>
      </c>
      <c r="T1422" s="25" t="s">
        <v>1386</v>
      </c>
      <c r="U1422" s="7" t="s">
        <v>40</v>
      </c>
      <c r="V1422" s="7" t="s">
        <v>41</v>
      </c>
      <c r="W1422" s="13" t="s">
        <v>42</v>
      </c>
      <c r="X1422" s="7">
        <v>2025</v>
      </c>
      <c r="Y1422" s="13">
        <v>1</v>
      </c>
      <c r="Z1422" s="7" t="s">
        <v>43</v>
      </c>
      <c r="AA1422" s="7" t="s">
        <v>52</v>
      </c>
      <c r="AB1422" s="66">
        <v>45689</v>
      </c>
      <c r="AC1422" s="26"/>
      <c r="AD1422" s="26" t="s">
        <v>45</v>
      </c>
      <c r="AE1422" s="68"/>
    </row>
    <row r="1423" spans="1:31" s="4" customFormat="1" ht="13.15" customHeight="1" x14ac:dyDescent="0.25">
      <c r="A1423" s="7">
        <v>2025</v>
      </c>
      <c r="B1423" s="11">
        <v>12</v>
      </c>
      <c r="C1423" s="7">
        <v>12</v>
      </c>
      <c r="D1423" s="7">
        <v>16</v>
      </c>
      <c r="E1423" s="7">
        <v>1</v>
      </c>
      <c r="F1423" s="64" t="s">
        <v>805</v>
      </c>
      <c r="G1423" s="13">
        <v>3811773</v>
      </c>
      <c r="H1423" s="28" t="s">
        <v>1387</v>
      </c>
      <c r="I1423" s="28" t="s">
        <v>1388</v>
      </c>
      <c r="J1423" s="28" t="s">
        <v>808</v>
      </c>
      <c r="K1423" s="28">
        <f>O1423+O1424+O1425+O1426+O1427+O1428+O1429</f>
        <v>21720627</v>
      </c>
      <c r="L1423" s="28">
        <v>113</v>
      </c>
      <c r="M1423" s="28" t="s">
        <v>1223</v>
      </c>
      <c r="N1423" s="28">
        <v>3228200</v>
      </c>
      <c r="O1423" s="28">
        <v>3228200</v>
      </c>
      <c r="P1423" s="25" t="s">
        <v>1216</v>
      </c>
      <c r="Q1423" s="68"/>
      <c r="R1423" s="13"/>
      <c r="S1423" s="7" t="s">
        <v>1376</v>
      </c>
      <c r="T1423" s="25" t="s">
        <v>1389</v>
      </c>
      <c r="U1423" s="7" t="s">
        <v>40</v>
      </c>
      <c r="V1423" s="7" t="s">
        <v>41</v>
      </c>
      <c r="W1423" s="13" t="s">
        <v>42</v>
      </c>
      <c r="X1423" s="7">
        <v>2025</v>
      </c>
      <c r="Y1423" s="13">
        <v>1</v>
      </c>
      <c r="Z1423" s="7" t="s">
        <v>43</v>
      </c>
      <c r="AA1423" s="7" t="s">
        <v>52</v>
      </c>
      <c r="AB1423" s="66">
        <v>45715</v>
      </c>
      <c r="AC1423" s="26"/>
      <c r="AD1423" s="26" t="s">
        <v>45</v>
      </c>
      <c r="AE1423" s="68"/>
    </row>
    <row r="1424" spans="1:31" s="4" customFormat="1" ht="13.15" customHeight="1" x14ac:dyDescent="0.25">
      <c r="A1424" s="7">
        <v>2025</v>
      </c>
      <c r="B1424" s="11">
        <v>12</v>
      </c>
      <c r="C1424" s="7">
        <v>12</v>
      </c>
      <c r="D1424" s="7">
        <v>16</v>
      </c>
      <c r="E1424" s="7">
        <v>1</v>
      </c>
      <c r="F1424" s="64" t="s">
        <v>805</v>
      </c>
      <c r="G1424" s="13">
        <v>3811773</v>
      </c>
      <c r="H1424" s="28" t="s">
        <v>1387</v>
      </c>
      <c r="I1424" s="28" t="s">
        <v>1388</v>
      </c>
      <c r="J1424" s="28" t="s">
        <v>808</v>
      </c>
      <c r="K1424" s="28"/>
      <c r="L1424" s="28">
        <v>133</v>
      </c>
      <c r="M1424" s="28" t="s">
        <v>805</v>
      </c>
      <c r="N1424" s="28">
        <v>4868460</v>
      </c>
      <c r="O1424" s="28">
        <v>4868460</v>
      </c>
      <c r="P1424" s="25" t="s">
        <v>1287</v>
      </c>
      <c r="Q1424" s="68"/>
      <c r="R1424" s="13"/>
      <c r="S1424" s="7" t="s">
        <v>1376</v>
      </c>
      <c r="T1424" s="25" t="s">
        <v>1389</v>
      </c>
      <c r="U1424" s="7" t="s">
        <v>40</v>
      </c>
      <c r="V1424" s="7" t="s">
        <v>41</v>
      </c>
      <c r="W1424" s="13" t="s">
        <v>42</v>
      </c>
      <c r="X1424" s="7">
        <v>2025</v>
      </c>
      <c r="Y1424" s="13">
        <v>1</v>
      </c>
      <c r="Z1424" s="7" t="s">
        <v>43</v>
      </c>
      <c r="AA1424" s="7" t="s">
        <v>52</v>
      </c>
      <c r="AB1424" s="66">
        <v>45715</v>
      </c>
      <c r="AC1424" s="26"/>
      <c r="AD1424" s="26" t="s">
        <v>45</v>
      </c>
      <c r="AE1424" s="68"/>
    </row>
    <row r="1425" spans="1:31" s="4" customFormat="1" ht="13.15" customHeight="1" x14ac:dyDescent="0.25">
      <c r="A1425" s="7">
        <v>2025</v>
      </c>
      <c r="B1425" s="11">
        <v>12</v>
      </c>
      <c r="C1425" s="7">
        <v>12</v>
      </c>
      <c r="D1425" s="7">
        <v>16</v>
      </c>
      <c r="E1425" s="7">
        <v>1</v>
      </c>
      <c r="F1425" s="64" t="s">
        <v>805</v>
      </c>
      <c r="G1425" s="13">
        <v>3811773</v>
      </c>
      <c r="H1425" s="28" t="s">
        <v>1387</v>
      </c>
      <c r="I1425" s="28" t="s">
        <v>1388</v>
      </c>
      <c r="J1425" s="28" t="s">
        <v>808</v>
      </c>
      <c r="K1425" s="28"/>
      <c r="L1425" s="28">
        <v>199</v>
      </c>
      <c r="M1425" s="28" t="s">
        <v>805</v>
      </c>
      <c r="N1425" s="28">
        <v>5584000</v>
      </c>
      <c r="O1425" s="28">
        <v>5584000</v>
      </c>
      <c r="P1425" s="25" t="s">
        <v>171</v>
      </c>
      <c r="Q1425" s="68"/>
      <c r="R1425" s="13"/>
      <c r="S1425" s="7" t="s">
        <v>1376</v>
      </c>
      <c r="T1425" s="25" t="s">
        <v>1389</v>
      </c>
      <c r="U1425" s="7" t="s">
        <v>40</v>
      </c>
      <c r="V1425" s="7" t="s">
        <v>41</v>
      </c>
      <c r="W1425" s="13" t="s">
        <v>42</v>
      </c>
      <c r="X1425" s="7">
        <v>2025</v>
      </c>
      <c r="Y1425" s="13">
        <v>1</v>
      </c>
      <c r="Z1425" s="7" t="s">
        <v>43</v>
      </c>
      <c r="AA1425" s="7" t="s">
        <v>52</v>
      </c>
      <c r="AB1425" s="66">
        <v>45715</v>
      </c>
      <c r="AC1425" s="26"/>
      <c r="AD1425" s="26" t="s">
        <v>45</v>
      </c>
      <c r="AE1425" s="68"/>
    </row>
    <row r="1426" spans="1:31" s="4" customFormat="1" ht="13.15" customHeight="1" x14ac:dyDescent="0.25">
      <c r="A1426" s="7">
        <v>2025</v>
      </c>
      <c r="B1426" s="11">
        <v>12</v>
      </c>
      <c r="C1426" s="7">
        <v>12</v>
      </c>
      <c r="D1426" s="7">
        <v>16</v>
      </c>
      <c r="E1426" s="7">
        <v>1</v>
      </c>
      <c r="F1426" s="64" t="s">
        <v>805</v>
      </c>
      <c r="G1426" s="13">
        <v>3811773</v>
      </c>
      <c r="H1426" s="28" t="s">
        <v>1387</v>
      </c>
      <c r="I1426" s="28" t="s">
        <v>1388</v>
      </c>
      <c r="J1426" s="28" t="s">
        <v>808</v>
      </c>
      <c r="K1426" s="28"/>
      <c r="L1426" s="28">
        <v>113</v>
      </c>
      <c r="M1426" s="28" t="s">
        <v>1223</v>
      </c>
      <c r="N1426" s="28">
        <v>3228200</v>
      </c>
      <c r="O1426" s="28">
        <v>2017625</v>
      </c>
      <c r="P1426" s="25" t="s">
        <v>1498</v>
      </c>
      <c r="Q1426" s="68"/>
      <c r="R1426" s="13"/>
      <c r="S1426" s="7" t="s">
        <v>1376</v>
      </c>
      <c r="T1426" s="25" t="s">
        <v>1389</v>
      </c>
      <c r="U1426" s="7" t="s">
        <v>40</v>
      </c>
      <c r="V1426" s="7" t="s">
        <v>41</v>
      </c>
      <c r="W1426" s="13" t="s">
        <v>42</v>
      </c>
      <c r="X1426" s="7">
        <v>2025</v>
      </c>
      <c r="Y1426" s="13">
        <v>1</v>
      </c>
      <c r="Z1426" s="7" t="s">
        <v>43</v>
      </c>
      <c r="AA1426" s="7" t="s">
        <v>52</v>
      </c>
      <c r="AB1426" s="66">
        <v>45715</v>
      </c>
      <c r="AC1426" s="26"/>
      <c r="AD1426" s="26" t="s">
        <v>45</v>
      </c>
      <c r="AE1426" s="68"/>
    </row>
    <row r="1427" spans="1:31" s="4" customFormat="1" ht="13.15" customHeight="1" x14ac:dyDescent="0.25">
      <c r="A1427" s="7">
        <v>2025</v>
      </c>
      <c r="B1427" s="11">
        <v>12</v>
      </c>
      <c r="C1427" s="7">
        <v>12</v>
      </c>
      <c r="D1427" s="7">
        <v>16</v>
      </c>
      <c r="E1427" s="7">
        <v>1</v>
      </c>
      <c r="F1427" s="64" t="s">
        <v>805</v>
      </c>
      <c r="G1427" s="13">
        <v>3811773</v>
      </c>
      <c r="H1427" s="28" t="s">
        <v>1387</v>
      </c>
      <c r="I1427" s="28" t="s">
        <v>1388</v>
      </c>
      <c r="J1427" s="28" t="s">
        <v>808</v>
      </c>
      <c r="K1427" s="28"/>
      <c r="L1427" s="28">
        <v>133</v>
      </c>
      <c r="M1427" s="28" t="s">
        <v>805</v>
      </c>
      <c r="N1427" s="28">
        <v>4868460</v>
      </c>
      <c r="O1427" s="28">
        <v>2792000</v>
      </c>
      <c r="P1427" s="25" t="s">
        <v>1506</v>
      </c>
      <c r="Q1427" s="68"/>
      <c r="R1427" s="13"/>
      <c r="S1427" s="7" t="s">
        <v>1376</v>
      </c>
      <c r="T1427" s="25" t="s">
        <v>1389</v>
      </c>
      <c r="U1427" s="7" t="s">
        <v>40</v>
      </c>
      <c r="V1427" s="7" t="s">
        <v>41</v>
      </c>
      <c r="W1427" s="13" t="s">
        <v>42</v>
      </c>
      <c r="X1427" s="7">
        <v>2025</v>
      </c>
      <c r="Y1427" s="13">
        <v>1</v>
      </c>
      <c r="Z1427" s="7" t="s">
        <v>43</v>
      </c>
      <c r="AA1427" s="7" t="s">
        <v>52</v>
      </c>
      <c r="AB1427" s="66">
        <v>45715</v>
      </c>
      <c r="AC1427" s="26"/>
      <c r="AD1427" s="26" t="s">
        <v>45</v>
      </c>
      <c r="AE1427" s="68"/>
    </row>
    <row r="1428" spans="1:31" s="4" customFormat="1" ht="13.15" customHeight="1" x14ac:dyDescent="0.25">
      <c r="A1428" s="7">
        <v>2025</v>
      </c>
      <c r="B1428" s="11">
        <v>12</v>
      </c>
      <c r="C1428" s="7">
        <v>12</v>
      </c>
      <c r="D1428" s="7">
        <v>16</v>
      </c>
      <c r="E1428" s="7">
        <v>1</v>
      </c>
      <c r="F1428" s="64" t="s">
        <v>805</v>
      </c>
      <c r="G1428" s="13">
        <v>3811773</v>
      </c>
      <c r="H1428" s="28" t="s">
        <v>1387</v>
      </c>
      <c r="I1428" s="28" t="s">
        <v>1388</v>
      </c>
      <c r="J1428" s="28" t="s">
        <v>808</v>
      </c>
      <c r="K1428" s="28"/>
      <c r="L1428" s="28">
        <v>199</v>
      </c>
      <c r="M1428" s="28" t="s">
        <v>805</v>
      </c>
      <c r="N1428" s="28">
        <v>5584000</v>
      </c>
      <c r="O1428" s="28">
        <v>3163805</v>
      </c>
      <c r="P1428" s="25" t="s">
        <v>1508</v>
      </c>
      <c r="Q1428" s="68"/>
      <c r="R1428" s="13"/>
      <c r="S1428" s="7" t="s">
        <v>1376</v>
      </c>
      <c r="T1428" s="25" t="s">
        <v>1389</v>
      </c>
      <c r="U1428" s="7" t="s">
        <v>40</v>
      </c>
      <c r="V1428" s="7" t="s">
        <v>41</v>
      </c>
      <c r="W1428" s="13" t="s">
        <v>42</v>
      </c>
      <c r="X1428" s="7">
        <v>2025</v>
      </c>
      <c r="Y1428" s="13">
        <v>1</v>
      </c>
      <c r="Z1428" s="7" t="s">
        <v>43</v>
      </c>
      <c r="AA1428" s="7" t="s">
        <v>52</v>
      </c>
      <c r="AB1428" s="66">
        <v>45715</v>
      </c>
      <c r="AC1428" s="26"/>
      <c r="AD1428" s="26" t="s">
        <v>45</v>
      </c>
      <c r="AE1428" s="68"/>
    </row>
    <row r="1429" spans="1:31" s="4" customFormat="1" ht="13.15" customHeight="1" x14ac:dyDescent="0.25">
      <c r="A1429" s="7">
        <v>2025</v>
      </c>
      <c r="B1429" s="11">
        <v>12</v>
      </c>
      <c r="C1429" s="7">
        <v>12</v>
      </c>
      <c r="D1429" s="7">
        <v>16</v>
      </c>
      <c r="E1429" s="7">
        <v>1</v>
      </c>
      <c r="F1429" s="64" t="s">
        <v>805</v>
      </c>
      <c r="G1429" s="13">
        <v>3811773</v>
      </c>
      <c r="H1429" s="28" t="s">
        <v>1387</v>
      </c>
      <c r="I1429" s="28" t="s">
        <v>1388</v>
      </c>
      <c r="J1429" s="28" t="s">
        <v>808</v>
      </c>
      <c r="K1429" s="28"/>
      <c r="L1429" s="28">
        <v>123</v>
      </c>
      <c r="M1429" s="28" t="s">
        <v>805</v>
      </c>
      <c r="N1429" s="28">
        <v>66537</v>
      </c>
      <c r="O1429" s="28">
        <v>66537</v>
      </c>
      <c r="P1429" s="25" t="s">
        <v>1526</v>
      </c>
      <c r="Q1429" s="68"/>
      <c r="R1429" s="13"/>
      <c r="S1429" s="7" t="s">
        <v>1376</v>
      </c>
      <c r="T1429" s="25" t="s">
        <v>1389</v>
      </c>
      <c r="U1429" s="7" t="s">
        <v>40</v>
      </c>
      <c r="V1429" s="7" t="s">
        <v>41</v>
      </c>
      <c r="W1429" s="13" t="s">
        <v>42</v>
      </c>
      <c r="X1429" s="7">
        <v>2025</v>
      </c>
      <c r="Y1429" s="13">
        <v>1</v>
      </c>
      <c r="Z1429" s="7" t="s">
        <v>43</v>
      </c>
      <c r="AA1429" s="7" t="s">
        <v>52</v>
      </c>
      <c r="AB1429" s="66">
        <v>45715</v>
      </c>
      <c r="AC1429" s="26"/>
      <c r="AD1429" s="26" t="s">
        <v>45</v>
      </c>
      <c r="AE1429" s="68"/>
    </row>
    <row r="1430" spans="1:31" s="4" customFormat="1" ht="13.15" customHeight="1" x14ac:dyDescent="0.25">
      <c r="A1430" s="7">
        <v>2025</v>
      </c>
      <c r="B1430" s="11">
        <v>12</v>
      </c>
      <c r="C1430" s="7">
        <v>12</v>
      </c>
      <c r="D1430" s="7">
        <v>16</v>
      </c>
      <c r="E1430" s="7">
        <v>1</v>
      </c>
      <c r="F1430" s="64" t="s">
        <v>805</v>
      </c>
      <c r="G1430" s="13">
        <v>3398597</v>
      </c>
      <c r="H1430" s="28" t="s">
        <v>1444</v>
      </c>
      <c r="I1430" s="28" t="s">
        <v>1424</v>
      </c>
      <c r="J1430" s="28" t="s">
        <v>808</v>
      </c>
      <c r="K1430" s="28">
        <f>O1430+O1431+O1432+O1433+O1434+O1435</f>
        <v>14318277</v>
      </c>
      <c r="L1430" s="28">
        <v>199</v>
      </c>
      <c r="M1430" s="28" t="s">
        <v>805</v>
      </c>
      <c r="N1430" s="28">
        <v>2309526</v>
      </c>
      <c r="O1430" s="28">
        <v>2309526</v>
      </c>
      <c r="P1430" s="25" t="s">
        <v>118</v>
      </c>
      <c r="Q1430" s="68"/>
      <c r="R1430" s="13"/>
      <c r="S1430" s="7" t="s">
        <v>808</v>
      </c>
      <c r="T1430" s="25" t="s">
        <v>1425</v>
      </c>
      <c r="U1430" s="7" t="s">
        <v>40</v>
      </c>
      <c r="V1430" s="7" t="s">
        <v>41</v>
      </c>
      <c r="W1430" s="13" t="s">
        <v>42</v>
      </c>
      <c r="X1430" s="7">
        <v>2025</v>
      </c>
      <c r="Y1430" s="13">
        <v>1</v>
      </c>
      <c r="Z1430" s="7" t="s">
        <v>1426</v>
      </c>
      <c r="AA1430" s="7" t="s">
        <v>52</v>
      </c>
      <c r="AB1430" s="66" t="s">
        <v>1427</v>
      </c>
      <c r="AC1430" s="26"/>
      <c r="AD1430" s="26" t="s">
        <v>45</v>
      </c>
      <c r="AE1430" s="68"/>
    </row>
    <row r="1431" spans="1:31" s="4" customFormat="1" ht="13.15" customHeight="1" x14ac:dyDescent="0.25">
      <c r="A1431" s="7">
        <v>2025</v>
      </c>
      <c r="B1431" s="11">
        <v>12</v>
      </c>
      <c r="C1431" s="7">
        <v>12</v>
      </c>
      <c r="D1431" s="7">
        <v>16</v>
      </c>
      <c r="E1431" s="7">
        <v>1</v>
      </c>
      <c r="F1431" s="64" t="s">
        <v>805</v>
      </c>
      <c r="G1431" s="13">
        <v>3398597</v>
      </c>
      <c r="H1431" s="28" t="s">
        <v>1444</v>
      </c>
      <c r="I1431" s="28" t="s">
        <v>1424</v>
      </c>
      <c r="J1431" s="28" t="s">
        <v>808</v>
      </c>
      <c r="K1431" s="28"/>
      <c r="L1431" s="28">
        <v>113</v>
      </c>
      <c r="M1431" s="28" t="s">
        <v>1223</v>
      </c>
      <c r="N1431" s="28">
        <v>3228200</v>
      </c>
      <c r="O1431" s="28">
        <v>3228200</v>
      </c>
      <c r="P1431" s="25" t="s">
        <v>1216</v>
      </c>
      <c r="Q1431" s="68"/>
      <c r="R1431" s="13"/>
      <c r="S1431" s="7" t="s">
        <v>808</v>
      </c>
      <c r="T1431" s="25" t="s">
        <v>1425</v>
      </c>
      <c r="U1431" s="7" t="s">
        <v>40</v>
      </c>
      <c r="V1431" s="7" t="s">
        <v>41</v>
      </c>
      <c r="W1431" s="13" t="s">
        <v>42</v>
      </c>
      <c r="X1431" s="7">
        <v>2025</v>
      </c>
      <c r="Y1431" s="13">
        <v>1</v>
      </c>
      <c r="Z1431" s="7" t="s">
        <v>1426</v>
      </c>
      <c r="AA1431" s="7" t="s">
        <v>52</v>
      </c>
      <c r="AB1431" s="66" t="s">
        <v>1427</v>
      </c>
      <c r="AC1431" s="26"/>
      <c r="AD1431" s="26" t="s">
        <v>45</v>
      </c>
      <c r="AE1431" s="68"/>
    </row>
    <row r="1432" spans="1:31" s="4" customFormat="1" ht="13.15" customHeight="1" x14ac:dyDescent="0.25">
      <c r="A1432" s="7">
        <v>2025</v>
      </c>
      <c r="B1432" s="11">
        <v>12</v>
      </c>
      <c r="C1432" s="7">
        <v>12</v>
      </c>
      <c r="D1432" s="7">
        <v>16</v>
      </c>
      <c r="E1432" s="7">
        <v>1</v>
      </c>
      <c r="F1432" s="64" t="s">
        <v>805</v>
      </c>
      <c r="G1432" s="13">
        <v>3398597</v>
      </c>
      <c r="H1432" s="28" t="s">
        <v>1444</v>
      </c>
      <c r="I1432" s="28" t="s">
        <v>1424</v>
      </c>
      <c r="J1432" s="28" t="s">
        <v>808</v>
      </c>
      <c r="K1432" s="28"/>
      <c r="L1432" s="28">
        <v>133</v>
      </c>
      <c r="M1432" s="28" t="s">
        <v>805</v>
      </c>
      <c r="N1432" s="28">
        <v>4358460</v>
      </c>
      <c r="O1432" s="28">
        <v>4358460</v>
      </c>
      <c r="P1432" s="25" t="s">
        <v>53</v>
      </c>
      <c r="Q1432" s="68"/>
      <c r="R1432" s="13"/>
      <c r="S1432" s="7" t="s">
        <v>808</v>
      </c>
      <c r="T1432" s="25" t="s">
        <v>1425</v>
      </c>
      <c r="U1432" s="7" t="s">
        <v>40</v>
      </c>
      <c r="V1432" s="7" t="s">
        <v>41</v>
      </c>
      <c r="W1432" s="13" t="s">
        <v>42</v>
      </c>
      <c r="X1432" s="7">
        <v>2025</v>
      </c>
      <c r="Y1432" s="13">
        <v>1</v>
      </c>
      <c r="Z1432" s="7" t="s">
        <v>1426</v>
      </c>
      <c r="AA1432" s="7" t="s">
        <v>52</v>
      </c>
      <c r="AB1432" s="66" t="s">
        <v>1427</v>
      </c>
      <c r="AC1432" s="26"/>
      <c r="AD1432" s="26" t="s">
        <v>45</v>
      </c>
      <c r="AE1432" s="68"/>
    </row>
    <row r="1433" spans="1:31" s="4" customFormat="1" ht="13.15" customHeight="1" x14ac:dyDescent="0.25">
      <c r="A1433" s="7">
        <v>2025</v>
      </c>
      <c r="B1433" s="11">
        <v>12</v>
      </c>
      <c r="C1433" s="7">
        <v>12</v>
      </c>
      <c r="D1433" s="7">
        <v>16</v>
      </c>
      <c r="E1433" s="7">
        <v>1</v>
      </c>
      <c r="F1433" s="64" t="s">
        <v>805</v>
      </c>
      <c r="G1433" s="13">
        <v>3398597</v>
      </c>
      <c r="H1433" s="28" t="s">
        <v>1444</v>
      </c>
      <c r="I1433" s="28" t="s">
        <v>1424</v>
      </c>
      <c r="J1433" s="28" t="s">
        <v>808</v>
      </c>
      <c r="K1433" s="28"/>
      <c r="L1433" s="28">
        <v>114</v>
      </c>
      <c r="M1433" s="28" t="s">
        <v>1223</v>
      </c>
      <c r="N1433" s="28">
        <v>2309526</v>
      </c>
      <c r="O1433" s="28">
        <v>1614100</v>
      </c>
      <c r="P1433" s="25" t="s">
        <v>1498</v>
      </c>
      <c r="Q1433" s="68"/>
      <c r="R1433" s="13"/>
      <c r="S1433" s="7" t="s">
        <v>808</v>
      </c>
      <c r="T1433" s="25" t="s">
        <v>1425</v>
      </c>
      <c r="U1433" s="7" t="s">
        <v>40</v>
      </c>
      <c r="V1433" s="7" t="s">
        <v>41</v>
      </c>
      <c r="W1433" s="13" t="s">
        <v>42</v>
      </c>
      <c r="X1433" s="7">
        <v>2025</v>
      </c>
      <c r="Y1433" s="13">
        <v>1</v>
      </c>
      <c r="Z1433" s="7" t="s">
        <v>1426</v>
      </c>
      <c r="AA1433" s="7" t="s">
        <v>52</v>
      </c>
      <c r="AB1433" s="66" t="s">
        <v>1427</v>
      </c>
      <c r="AC1433" s="26"/>
      <c r="AD1433" s="26" t="s">
        <v>45</v>
      </c>
      <c r="AE1433" s="68"/>
    </row>
    <row r="1434" spans="1:31" s="4" customFormat="1" ht="13.15" customHeight="1" x14ac:dyDescent="0.25">
      <c r="A1434" s="7">
        <v>2025</v>
      </c>
      <c r="B1434" s="11">
        <v>12</v>
      </c>
      <c r="C1434" s="7">
        <v>12</v>
      </c>
      <c r="D1434" s="7">
        <v>16</v>
      </c>
      <c r="E1434" s="7">
        <v>1</v>
      </c>
      <c r="F1434" s="64" t="s">
        <v>805</v>
      </c>
      <c r="G1434" s="13">
        <v>3398597</v>
      </c>
      <c r="H1434" s="28" t="s">
        <v>1444</v>
      </c>
      <c r="I1434" s="28" t="s">
        <v>1424</v>
      </c>
      <c r="J1434" s="28" t="s">
        <v>808</v>
      </c>
      <c r="K1434" s="28"/>
      <c r="L1434" s="28">
        <v>199</v>
      </c>
      <c r="M1434" s="28" t="s">
        <v>805</v>
      </c>
      <c r="N1434" s="28">
        <v>3228200</v>
      </c>
      <c r="O1434" s="28">
        <v>769842</v>
      </c>
      <c r="P1434" s="25" t="s">
        <v>1508</v>
      </c>
      <c r="Q1434" s="68"/>
      <c r="R1434" s="13"/>
      <c r="S1434" s="7" t="s">
        <v>808</v>
      </c>
      <c r="T1434" s="25" t="s">
        <v>1425</v>
      </c>
      <c r="U1434" s="7" t="s">
        <v>40</v>
      </c>
      <c r="V1434" s="7" t="s">
        <v>41</v>
      </c>
      <c r="W1434" s="13" t="s">
        <v>42</v>
      </c>
      <c r="X1434" s="7">
        <v>2025</v>
      </c>
      <c r="Y1434" s="13">
        <v>1</v>
      </c>
      <c r="Z1434" s="7" t="s">
        <v>1426</v>
      </c>
      <c r="AA1434" s="7" t="s">
        <v>52</v>
      </c>
      <c r="AB1434" s="66" t="s">
        <v>1427</v>
      </c>
      <c r="AC1434" s="26"/>
      <c r="AD1434" s="26" t="s">
        <v>45</v>
      </c>
      <c r="AE1434" s="68"/>
    </row>
    <row r="1435" spans="1:31" s="4" customFormat="1" ht="13.15" customHeight="1" x14ac:dyDescent="0.25">
      <c r="A1435" s="7">
        <v>2025</v>
      </c>
      <c r="B1435" s="11">
        <v>12</v>
      </c>
      <c r="C1435" s="7">
        <v>12</v>
      </c>
      <c r="D1435" s="7">
        <v>16</v>
      </c>
      <c r="E1435" s="7">
        <v>1</v>
      </c>
      <c r="F1435" s="64" t="s">
        <v>805</v>
      </c>
      <c r="G1435" s="13">
        <v>3398597</v>
      </c>
      <c r="H1435" s="28" t="s">
        <v>1444</v>
      </c>
      <c r="I1435" s="28" t="s">
        <v>1424</v>
      </c>
      <c r="J1435" s="28" t="s">
        <v>808</v>
      </c>
      <c r="K1435" s="28"/>
      <c r="L1435" s="28">
        <v>133</v>
      </c>
      <c r="M1435" s="28" t="s">
        <v>805</v>
      </c>
      <c r="N1435" s="28">
        <v>4358460</v>
      </c>
      <c r="O1435" s="28">
        <v>2038149</v>
      </c>
      <c r="P1435" s="25" t="s">
        <v>1506</v>
      </c>
      <c r="Q1435" s="68"/>
      <c r="R1435" s="13"/>
      <c r="S1435" s="7" t="s">
        <v>808</v>
      </c>
      <c r="T1435" s="25" t="s">
        <v>1425</v>
      </c>
      <c r="U1435" s="7" t="s">
        <v>40</v>
      </c>
      <c r="V1435" s="7" t="s">
        <v>41</v>
      </c>
      <c r="W1435" s="13" t="s">
        <v>42</v>
      </c>
      <c r="X1435" s="7">
        <v>2025</v>
      </c>
      <c r="Y1435" s="13">
        <v>1</v>
      </c>
      <c r="Z1435" s="7" t="s">
        <v>1426</v>
      </c>
      <c r="AA1435" s="7" t="s">
        <v>52</v>
      </c>
      <c r="AB1435" s="66" t="s">
        <v>1427</v>
      </c>
      <c r="AC1435" s="26"/>
      <c r="AD1435" s="26" t="s">
        <v>45</v>
      </c>
      <c r="AE1435" s="68"/>
    </row>
    <row r="1436" spans="1:31" s="4" customFormat="1" ht="13.15" customHeight="1" x14ac:dyDescent="0.25">
      <c r="A1436" s="7">
        <v>2025</v>
      </c>
      <c r="B1436" s="11">
        <v>12</v>
      </c>
      <c r="C1436" s="7">
        <v>12</v>
      </c>
      <c r="D1436" s="7">
        <v>16</v>
      </c>
      <c r="E1436" s="7">
        <v>1</v>
      </c>
      <c r="F1436" s="64" t="s">
        <v>805</v>
      </c>
      <c r="G1436" s="13">
        <v>2278818</v>
      </c>
      <c r="H1436" s="13" t="s">
        <v>1457</v>
      </c>
      <c r="I1436" s="13" t="s">
        <v>1458</v>
      </c>
      <c r="J1436" s="28" t="s">
        <v>808</v>
      </c>
      <c r="K1436" s="28">
        <v>93500</v>
      </c>
      <c r="L1436" s="28">
        <v>123</v>
      </c>
      <c r="M1436" s="28" t="s">
        <v>805</v>
      </c>
      <c r="N1436" s="28">
        <v>93500</v>
      </c>
      <c r="O1436" s="28">
        <v>93500</v>
      </c>
      <c r="P1436" s="25" t="s">
        <v>1526</v>
      </c>
      <c r="Q1436" s="68"/>
      <c r="R1436" s="13"/>
      <c r="S1436" s="7" t="s">
        <v>808</v>
      </c>
      <c r="T1436" s="25" t="s">
        <v>1459</v>
      </c>
      <c r="U1436" s="7" t="s">
        <v>40</v>
      </c>
      <c r="V1436" s="7" t="s">
        <v>41</v>
      </c>
      <c r="W1436" s="13" t="s">
        <v>42</v>
      </c>
      <c r="X1436" s="7">
        <v>2025</v>
      </c>
      <c r="Y1436" s="13">
        <v>1</v>
      </c>
      <c r="Z1436" s="7" t="s">
        <v>1426</v>
      </c>
      <c r="AA1436" s="7" t="s">
        <v>52</v>
      </c>
      <c r="AB1436" s="66">
        <v>45845</v>
      </c>
      <c r="AC1436" s="26"/>
      <c r="AD1436" s="26" t="s">
        <v>45</v>
      </c>
      <c r="AE1436" s="68"/>
    </row>
    <row r="1437" spans="1:31" s="4" customFormat="1" ht="13.15" customHeight="1" x14ac:dyDescent="0.25">
      <c r="A1437" s="7">
        <v>2025</v>
      </c>
      <c r="B1437" s="11">
        <v>12</v>
      </c>
      <c r="C1437" s="7">
        <v>12</v>
      </c>
      <c r="D1437" s="7">
        <v>16</v>
      </c>
      <c r="E1437" s="7">
        <v>1</v>
      </c>
      <c r="F1437" s="64" t="s">
        <v>805</v>
      </c>
      <c r="G1437" s="13">
        <v>1191022</v>
      </c>
      <c r="H1437" s="13" t="s">
        <v>800</v>
      </c>
      <c r="I1437" s="13" t="s">
        <v>1460</v>
      </c>
      <c r="J1437" s="28" t="s">
        <v>808</v>
      </c>
      <c r="K1437" s="28">
        <f>O1437+O1438+O1439+O1440</f>
        <v>1194750</v>
      </c>
      <c r="L1437" s="28">
        <v>123</v>
      </c>
      <c r="M1437" s="28" t="s">
        <v>805</v>
      </c>
      <c r="N1437" s="28">
        <v>513000</v>
      </c>
      <c r="O1437" s="28">
        <v>513000</v>
      </c>
      <c r="P1437" s="25" t="s">
        <v>1509</v>
      </c>
      <c r="Q1437" s="68"/>
      <c r="R1437" s="13"/>
      <c r="S1437" s="7" t="s">
        <v>808</v>
      </c>
      <c r="T1437" s="25" t="s">
        <v>1459</v>
      </c>
      <c r="U1437" s="7" t="s">
        <v>40</v>
      </c>
      <c r="V1437" s="7" t="s">
        <v>41</v>
      </c>
      <c r="W1437" s="13" t="s">
        <v>42</v>
      </c>
      <c r="X1437" s="7">
        <v>2025</v>
      </c>
      <c r="Y1437" s="13">
        <v>1</v>
      </c>
      <c r="Z1437" s="7" t="s">
        <v>1426</v>
      </c>
      <c r="AA1437" s="7" t="s">
        <v>52</v>
      </c>
      <c r="AB1437" s="66">
        <v>36892</v>
      </c>
      <c r="AC1437" s="26"/>
      <c r="AD1437" s="26" t="s">
        <v>45</v>
      </c>
      <c r="AE1437" s="68"/>
    </row>
    <row r="1438" spans="1:31" s="4" customFormat="1" ht="13.15" customHeight="1" x14ac:dyDescent="0.25">
      <c r="A1438" s="7">
        <v>2025</v>
      </c>
      <c r="B1438" s="11">
        <v>12</v>
      </c>
      <c r="C1438" s="7">
        <v>12</v>
      </c>
      <c r="D1438" s="7">
        <v>16</v>
      </c>
      <c r="E1438" s="7">
        <v>1</v>
      </c>
      <c r="F1438" s="64" t="s">
        <v>805</v>
      </c>
      <c r="G1438" s="13">
        <v>1191022</v>
      </c>
      <c r="H1438" s="13" t="s">
        <v>800</v>
      </c>
      <c r="I1438" s="13" t="s">
        <v>1460</v>
      </c>
      <c r="J1438" s="28" t="s">
        <v>808</v>
      </c>
      <c r="K1438" s="28"/>
      <c r="L1438" s="28">
        <v>123</v>
      </c>
      <c r="M1438" s="28" t="s">
        <v>805</v>
      </c>
      <c r="N1438" s="28">
        <v>540000</v>
      </c>
      <c r="O1438" s="28">
        <v>540000</v>
      </c>
      <c r="P1438" s="25" t="s">
        <v>1510</v>
      </c>
      <c r="Q1438" s="68"/>
      <c r="R1438" s="13"/>
      <c r="S1438" s="7" t="s">
        <v>808</v>
      </c>
      <c r="T1438" s="25" t="s">
        <v>1459</v>
      </c>
      <c r="U1438" s="7" t="s">
        <v>40</v>
      </c>
      <c r="V1438" s="7" t="s">
        <v>41</v>
      </c>
      <c r="W1438" s="13" t="s">
        <v>42</v>
      </c>
      <c r="X1438" s="7">
        <v>2025</v>
      </c>
      <c r="Y1438" s="13">
        <v>1</v>
      </c>
      <c r="Z1438" s="7" t="s">
        <v>1426</v>
      </c>
      <c r="AA1438" s="7" t="s">
        <v>52</v>
      </c>
      <c r="AB1438" s="66">
        <v>36892</v>
      </c>
      <c r="AC1438" s="26"/>
      <c r="AD1438" s="26" t="s">
        <v>45</v>
      </c>
      <c r="AE1438" s="68"/>
    </row>
    <row r="1439" spans="1:31" s="4" customFormat="1" ht="13.15" customHeight="1" x14ac:dyDescent="0.25">
      <c r="A1439" s="7">
        <v>2025</v>
      </c>
      <c r="B1439" s="11">
        <v>12</v>
      </c>
      <c r="C1439" s="7">
        <v>12</v>
      </c>
      <c r="D1439" s="7">
        <v>16</v>
      </c>
      <c r="E1439" s="7">
        <v>1</v>
      </c>
      <c r="F1439" s="64" t="s">
        <v>805</v>
      </c>
      <c r="G1439" s="13">
        <v>1191022</v>
      </c>
      <c r="H1439" s="13" t="s">
        <v>800</v>
      </c>
      <c r="I1439" s="13" t="s">
        <v>1460</v>
      </c>
      <c r="J1439" s="28" t="s">
        <v>808</v>
      </c>
      <c r="K1439" s="28"/>
      <c r="L1439" s="28">
        <v>123</v>
      </c>
      <c r="M1439" s="28" t="s">
        <v>805</v>
      </c>
      <c r="N1439" s="28">
        <v>96750</v>
      </c>
      <c r="O1439" s="28">
        <v>96750</v>
      </c>
      <c r="P1439" s="25" t="s">
        <v>1526</v>
      </c>
      <c r="Q1439" s="68"/>
      <c r="R1439" s="13"/>
      <c r="S1439" s="7" t="s">
        <v>808</v>
      </c>
      <c r="T1439" s="25" t="s">
        <v>1459</v>
      </c>
      <c r="U1439" s="7" t="s">
        <v>40</v>
      </c>
      <c r="V1439" s="7" t="s">
        <v>41</v>
      </c>
      <c r="W1439" s="13" t="s">
        <v>42</v>
      </c>
      <c r="X1439" s="7">
        <v>2025</v>
      </c>
      <c r="Y1439" s="13">
        <v>1</v>
      </c>
      <c r="Z1439" s="7" t="s">
        <v>1426</v>
      </c>
      <c r="AA1439" s="7" t="s">
        <v>52</v>
      </c>
      <c r="AB1439" s="66">
        <v>36892</v>
      </c>
      <c r="AC1439" s="26"/>
      <c r="AD1439" s="26" t="s">
        <v>45</v>
      </c>
      <c r="AE1439" s="68"/>
    </row>
    <row r="1440" spans="1:31" s="4" customFormat="1" ht="13.15" customHeight="1" x14ac:dyDescent="0.25">
      <c r="A1440" s="7">
        <v>2025</v>
      </c>
      <c r="B1440" s="11">
        <v>12</v>
      </c>
      <c r="C1440" s="7">
        <v>12</v>
      </c>
      <c r="D1440" s="7">
        <v>16</v>
      </c>
      <c r="E1440" s="7">
        <v>1</v>
      </c>
      <c r="F1440" s="64" t="s">
        <v>805</v>
      </c>
      <c r="G1440" s="13">
        <v>1191022</v>
      </c>
      <c r="H1440" s="13" t="s">
        <v>800</v>
      </c>
      <c r="I1440" s="13" t="s">
        <v>1460</v>
      </c>
      <c r="J1440" s="28" t="s">
        <v>808</v>
      </c>
      <c r="K1440" s="28"/>
      <c r="L1440" s="28">
        <v>123</v>
      </c>
      <c r="M1440" s="28" t="s">
        <v>805</v>
      </c>
      <c r="N1440" s="28">
        <v>45000</v>
      </c>
      <c r="O1440" s="28">
        <v>45000</v>
      </c>
      <c r="P1440" s="25" t="s">
        <v>1522</v>
      </c>
      <c r="Q1440" s="68"/>
      <c r="R1440" s="13"/>
      <c r="S1440" s="7" t="s">
        <v>808</v>
      </c>
      <c r="T1440" s="25" t="s">
        <v>1459</v>
      </c>
      <c r="U1440" s="7" t="s">
        <v>40</v>
      </c>
      <c r="V1440" s="7" t="s">
        <v>41</v>
      </c>
      <c r="W1440" s="13" t="s">
        <v>42</v>
      </c>
      <c r="X1440" s="7">
        <v>2025</v>
      </c>
      <c r="Y1440" s="13">
        <v>1</v>
      </c>
      <c r="Z1440" s="7" t="s">
        <v>1426</v>
      </c>
      <c r="AA1440" s="7" t="s">
        <v>52</v>
      </c>
      <c r="AB1440" s="66">
        <v>36892</v>
      </c>
      <c r="AC1440" s="26"/>
      <c r="AD1440" s="26" t="s">
        <v>45</v>
      </c>
      <c r="AE1440" s="68"/>
    </row>
    <row r="1441" spans="1:78" s="4" customFormat="1" ht="13.15" customHeight="1" x14ac:dyDescent="0.25">
      <c r="A1441" s="7">
        <v>2025</v>
      </c>
      <c r="B1441" s="11">
        <v>12</v>
      </c>
      <c r="C1441" s="7">
        <v>12</v>
      </c>
      <c r="D1441" s="7">
        <v>16</v>
      </c>
      <c r="E1441" s="7">
        <v>1</v>
      </c>
      <c r="F1441" s="64" t="s">
        <v>805</v>
      </c>
      <c r="G1441" s="13">
        <v>4573797</v>
      </c>
      <c r="H1441" s="13" t="s">
        <v>1588</v>
      </c>
      <c r="I1441" s="13" t="s">
        <v>1589</v>
      </c>
      <c r="J1441" s="28" t="s">
        <v>808</v>
      </c>
      <c r="K1441" s="28">
        <f>N1441</f>
        <v>850000</v>
      </c>
      <c r="L1441" s="28">
        <v>137</v>
      </c>
      <c r="M1441" s="28" t="s">
        <v>805</v>
      </c>
      <c r="N1441" s="28">
        <v>850000</v>
      </c>
      <c r="O1441" s="28">
        <v>850000</v>
      </c>
      <c r="P1441" s="25" t="s">
        <v>1587</v>
      </c>
      <c r="Q1441" s="68"/>
      <c r="R1441" s="13"/>
      <c r="S1441" s="7" t="s">
        <v>1306</v>
      </c>
      <c r="T1441" s="25" t="s">
        <v>1307</v>
      </c>
      <c r="U1441" s="7" t="s">
        <v>40</v>
      </c>
      <c r="V1441" s="7" t="s">
        <v>41</v>
      </c>
      <c r="W1441" s="13" t="s">
        <v>42</v>
      </c>
      <c r="X1441" s="7">
        <v>2024</v>
      </c>
      <c r="Y1441" s="13">
        <v>1</v>
      </c>
      <c r="Z1441" s="7" t="s">
        <v>43</v>
      </c>
      <c r="AA1441" s="7" t="s">
        <v>52</v>
      </c>
      <c r="AB1441" s="66">
        <v>45292</v>
      </c>
      <c r="AC1441" s="26"/>
      <c r="AD1441" s="26" t="s">
        <v>102</v>
      </c>
      <c r="AE1441" s="68"/>
    </row>
    <row r="1442" spans="1:78" s="4" customFormat="1" ht="13.15" customHeight="1" x14ac:dyDescent="0.25">
      <c r="A1442" s="7">
        <v>2025</v>
      </c>
      <c r="B1442" s="11">
        <v>12</v>
      </c>
      <c r="C1442" s="7">
        <v>12</v>
      </c>
      <c r="D1442" s="7">
        <v>16</v>
      </c>
      <c r="E1442" s="7">
        <v>1</v>
      </c>
      <c r="F1442" s="64" t="s">
        <v>805</v>
      </c>
      <c r="G1442" s="13">
        <v>896376</v>
      </c>
      <c r="H1442" s="13" t="s">
        <v>270</v>
      </c>
      <c r="I1442" s="13" t="s">
        <v>1590</v>
      </c>
      <c r="J1442" s="28" t="s">
        <v>808</v>
      </c>
      <c r="K1442" s="28">
        <f>O1442</f>
        <v>617463</v>
      </c>
      <c r="L1442" s="28"/>
      <c r="M1442" s="28"/>
      <c r="N1442" s="28">
        <v>617463</v>
      </c>
      <c r="O1442" s="28">
        <v>617463</v>
      </c>
      <c r="P1442" s="25" t="s">
        <v>1506</v>
      </c>
      <c r="Q1442" s="68"/>
      <c r="R1442" s="13"/>
      <c r="S1442" s="7" t="s">
        <v>1376</v>
      </c>
      <c r="T1442" s="25" t="s">
        <v>1391</v>
      </c>
      <c r="U1442" s="7" t="s">
        <v>40</v>
      </c>
      <c r="V1442" s="7" t="s">
        <v>41</v>
      </c>
      <c r="W1442" s="13" t="s">
        <v>42</v>
      </c>
      <c r="X1442" s="7">
        <v>2024</v>
      </c>
      <c r="Y1442" s="13">
        <v>1</v>
      </c>
      <c r="Z1442" s="7" t="s">
        <v>43</v>
      </c>
      <c r="AA1442" s="7" t="s">
        <v>52</v>
      </c>
      <c r="AB1442" s="66">
        <v>45292</v>
      </c>
      <c r="AC1442" s="26"/>
      <c r="AD1442" s="26" t="s">
        <v>102</v>
      </c>
      <c r="AE1442" s="68"/>
    </row>
    <row r="1443" spans="1:78" s="4" customFormat="1" ht="13.15" customHeight="1" thickBot="1" x14ac:dyDescent="0.3">
      <c r="A1443" s="99">
        <v>2025</v>
      </c>
      <c r="B1443" s="85">
        <v>12</v>
      </c>
      <c r="C1443" s="99">
        <v>12</v>
      </c>
      <c r="D1443" s="99">
        <v>16</v>
      </c>
      <c r="E1443" s="99">
        <v>1</v>
      </c>
      <c r="F1443" s="100" t="s">
        <v>805</v>
      </c>
      <c r="G1443" s="101">
        <v>1491207</v>
      </c>
      <c r="H1443" s="101" t="s">
        <v>1475</v>
      </c>
      <c r="I1443" s="101" t="s">
        <v>1476</v>
      </c>
      <c r="J1443" s="90" t="s">
        <v>808</v>
      </c>
      <c r="K1443" s="90">
        <v>13991</v>
      </c>
      <c r="L1443" s="90">
        <v>123</v>
      </c>
      <c r="M1443" s="90" t="s">
        <v>805</v>
      </c>
      <c r="N1443" s="90">
        <v>13991</v>
      </c>
      <c r="O1443" s="90">
        <v>13991</v>
      </c>
      <c r="P1443" s="102" t="s">
        <v>1526</v>
      </c>
      <c r="Q1443" s="103"/>
      <c r="R1443" s="101"/>
      <c r="S1443" s="99" t="s">
        <v>808</v>
      </c>
      <c r="T1443" s="102" t="s">
        <v>1477</v>
      </c>
      <c r="U1443" s="99" t="s">
        <v>40</v>
      </c>
      <c r="V1443" s="99" t="s">
        <v>41</v>
      </c>
      <c r="W1443" s="101" t="s">
        <v>42</v>
      </c>
      <c r="X1443" s="99">
        <v>2025</v>
      </c>
      <c r="Y1443" s="101">
        <v>1</v>
      </c>
      <c r="Z1443" s="99" t="s">
        <v>1478</v>
      </c>
      <c r="AA1443" s="99" t="s">
        <v>52</v>
      </c>
      <c r="AB1443" s="104">
        <v>36892</v>
      </c>
      <c r="AC1443" s="105"/>
      <c r="AD1443" s="105" t="s">
        <v>45</v>
      </c>
      <c r="AE1443" s="103"/>
    </row>
    <row r="1444" spans="1:78" s="10" customFormat="1" ht="24.6" customHeight="1" thickBot="1" x14ac:dyDescent="0.3">
      <c r="A1444" s="95" t="s">
        <v>854</v>
      </c>
      <c r="B1444" s="96"/>
      <c r="C1444" s="96"/>
      <c r="D1444" s="96"/>
      <c r="E1444" s="96"/>
      <c r="F1444" s="96"/>
      <c r="G1444" s="96"/>
      <c r="H1444" s="96"/>
      <c r="I1444" s="96"/>
      <c r="J1444" s="96"/>
      <c r="K1444" s="96"/>
      <c r="L1444" s="96"/>
      <c r="M1444" s="96"/>
      <c r="N1444" s="96"/>
      <c r="O1444" s="96"/>
      <c r="P1444" s="96"/>
      <c r="Q1444" s="96"/>
      <c r="R1444" s="96"/>
      <c r="S1444" s="96"/>
      <c r="T1444" s="96"/>
      <c r="U1444" s="96"/>
      <c r="V1444" s="96"/>
      <c r="W1444" s="96"/>
      <c r="X1444" s="96"/>
      <c r="Y1444" s="96"/>
      <c r="Z1444" s="96"/>
      <c r="AA1444" s="96"/>
      <c r="AB1444" s="96"/>
      <c r="AC1444" s="96"/>
      <c r="AD1444" s="96"/>
      <c r="AE1444" s="97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  <c r="BF1444" s="4"/>
      <c r="BG1444" s="4"/>
      <c r="BH1444" s="4"/>
      <c r="BI1444" s="4"/>
      <c r="BJ1444" s="4"/>
      <c r="BK1444" s="4"/>
      <c r="BL1444" s="4"/>
      <c r="BM1444" s="4"/>
      <c r="BN1444" s="4"/>
      <c r="BO1444" s="4"/>
      <c r="BP1444" s="4"/>
      <c r="BQ1444" s="4"/>
      <c r="BR1444" s="4"/>
      <c r="BS1444" s="4"/>
      <c r="BT1444" s="4"/>
      <c r="BU1444" s="4"/>
      <c r="BV1444" s="4"/>
      <c r="BW1444" s="4"/>
      <c r="BX1444" s="4"/>
      <c r="BY1444" s="4"/>
      <c r="BZ1444" s="12"/>
    </row>
    <row r="1445" spans="1:78" s="9" customFormat="1" ht="24" x14ac:dyDescent="0.25">
      <c r="A1445" s="81" t="s">
        <v>2</v>
      </c>
      <c r="B1445" s="81" t="s">
        <v>3</v>
      </c>
      <c r="C1445" s="81" t="s">
        <v>4</v>
      </c>
      <c r="D1445" s="81" t="s">
        <v>5</v>
      </c>
      <c r="E1445" s="81" t="s">
        <v>6</v>
      </c>
      <c r="F1445" s="81" t="s">
        <v>7</v>
      </c>
      <c r="G1445" s="81" t="s">
        <v>8</v>
      </c>
      <c r="H1445" s="81" t="s">
        <v>9</v>
      </c>
      <c r="I1445" s="81" t="s">
        <v>10</v>
      </c>
      <c r="J1445" s="106" t="s">
        <v>11</v>
      </c>
      <c r="K1445" s="81" t="s">
        <v>12</v>
      </c>
      <c r="L1445" s="81" t="s">
        <v>13</v>
      </c>
      <c r="M1445" s="81" t="s">
        <v>14</v>
      </c>
      <c r="N1445" s="81" t="s">
        <v>15</v>
      </c>
      <c r="O1445" s="81" t="s">
        <v>16</v>
      </c>
      <c r="P1445" s="81" t="s">
        <v>17</v>
      </c>
      <c r="Q1445" s="81" t="s">
        <v>18</v>
      </c>
      <c r="R1445" s="81" t="s">
        <v>19</v>
      </c>
      <c r="S1445" s="81" t="s">
        <v>20</v>
      </c>
      <c r="T1445" s="81" t="s">
        <v>21</v>
      </c>
      <c r="U1445" s="81" t="s">
        <v>22</v>
      </c>
      <c r="V1445" s="81" t="s">
        <v>23</v>
      </c>
      <c r="W1445" s="81" t="s">
        <v>24</v>
      </c>
      <c r="X1445" s="81" t="s">
        <v>25</v>
      </c>
      <c r="Y1445" s="81" t="s">
        <v>26</v>
      </c>
      <c r="Z1445" s="81" t="s">
        <v>27</v>
      </c>
      <c r="AA1445" s="81" t="s">
        <v>28</v>
      </c>
      <c r="AB1445" s="82" t="s">
        <v>29</v>
      </c>
      <c r="AC1445" s="107"/>
      <c r="AD1445" s="82" t="s">
        <v>31</v>
      </c>
      <c r="AE1445" s="81" t="s">
        <v>32</v>
      </c>
      <c r="AF1445" s="5"/>
      <c r="AG1445" s="5"/>
      <c r="AH1445" s="5"/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  <c r="BN1445" s="5"/>
      <c r="BO1445" s="5"/>
      <c r="BP1445" s="5"/>
      <c r="BQ1445" s="5"/>
      <c r="BR1445" s="5"/>
      <c r="BS1445" s="5"/>
      <c r="BT1445" s="5"/>
      <c r="BU1445" s="5"/>
      <c r="BV1445" s="5"/>
      <c r="BW1445" s="5"/>
      <c r="BX1445" s="5"/>
      <c r="BY1445" s="5"/>
      <c r="BZ1445" s="8"/>
    </row>
    <row r="1446" spans="1:78" s="4" customFormat="1" ht="13.15" customHeight="1" x14ac:dyDescent="0.25">
      <c r="A1446" s="7">
        <v>2025</v>
      </c>
      <c r="B1446" s="11">
        <v>12</v>
      </c>
      <c r="C1446" s="7">
        <v>12</v>
      </c>
      <c r="D1446" s="7">
        <v>16</v>
      </c>
      <c r="E1446" s="7">
        <v>1</v>
      </c>
      <c r="F1446" s="7" t="s">
        <v>855</v>
      </c>
      <c r="G1446" s="13">
        <v>2349395</v>
      </c>
      <c r="H1446" s="28" t="s">
        <v>856</v>
      </c>
      <c r="I1446" s="28" t="s">
        <v>857</v>
      </c>
      <c r="J1446" s="28" t="s">
        <v>858</v>
      </c>
      <c r="K1446" s="24">
        <f>O1446+O1447+O1448</f>
        <v>6037500</v>
      </c>
      <c r="L1446" s="13">
        <v>131</v>
      </c>
      <c r="M1446" s="7" t="s">
        <v>859</v>
      </c>
      <c r="N1446" s="28">
        <v>3000000</v>
      </c>
      <c r="O1446" s="28">
        <v>3000000</v>
      </c>
      <c r="P1446" s="13" t="s">
        <v>1591</v>
      </c>
      <c r="Q1446" s="25"/>
      <c r="R1446" s="28"/>
      <c r="S1446" s="7" t="s">
        <v>1091</v>
      </c>
      <c r="T1446" s="7" t="s">
        <v>1428</v>
      </c>
      <c r="U1446" s="25" t="s">
        <v>40</v>
      </c>
      <c r="V1446" s="7" t="s">
        <v>41</v>
      </c>
      <c r="W1446" s="7"/>
      <c r="X1446" s="7">
        <v>2014</v>
      </c>
      <c r="Y1446" s="7">
        <v>1</v>
      </c>
      <c r="Z1446" s="7" t="s">
        <v>1092</v>
      </c>
      <c r="AA1446" s="7" t="s">
        <v>1093</v>
      </c>
      <c r="AB1446" s="26">
        <v>41772</v>
      </c>
      <c r="AC1446" s="27"/>
      <c r="AD1446" s="26" t="s">
        <v>102</v>
      </c>
      <c r="AE1446" s="25"/>
    </row>
    <row r="1447" spans="1:78" s="4" customFormat="1" ht="13.15" customHeight="1" x14ac:dyDescent="0.25">
      <c r="A1447" s="7">
        <v>2025</v>
      </c>
      <c r="B1447" s="11">
        <v>12</v>
      </c>
      <c r="C1447" s="7">
        <v>12</v>
      </c>
      <c r="D1447" s="7">
        <v>16</v>
      </c>
      <c r="E1447" s="7">
        <v>1</v>
      </c>
      <c r="F1447" s="7" t="s">
        <v>855</v>
      </c>
      <c r="G1447" s="13">
        <v>2349395</v>
      </c>
      <c r="H1447" s="28" t="s">
        <v>856</v>
      </c>
      <c r="I1447" s="28" t="s">
        <v>857</v>
      </c>
      <c r="J1447" s="28" t="s">
        <v>858</v>
      </c>
      <c r="K1447" s="24"/>
      <c r="L1447" s="13">
        <v>141</v>
      </c>
      <c r="M1447" s="7" t="s">
        <v>859</v>
      </c>
      <c r="N1447" s="28">
        <v>3000000</v>
      </c>
      <c r="O1447" s="28">
        <v>3000000</v>
      </c>
      <c r="P1447" s="13" t="s">
        <v>1592</v>
      </c>
      <c r="Q1447" s="25"/>
      <c r="R1447" s="28"/>
      <c r="S1447" s="7" t="s">
        <v>1091</v>
      </c>
      <c r="T1447" s="7" t="s">
        <v>1428</v>
      </c>
      <c r="U1447" s="25" t="s">
        <v>40</v>
      </c>
      <c r="V1447" s="7" t="s">
        <v>41</v>
      </c>
      <c r="W1447" s="7"/>
      <c r="X1447" s="7">
        <v>2014</v>
      </c>
      <c r="Y1447" s="7">
        <v>1</v>
      </c>
      <c r="Z1447" s="7" t="s">
        <v>1092</v>
      </c>
      <c r="AA1447" s="7" t="s">
        <v>1093</v>
      </c>
      <c r="AB1447" s="26">
        <v>41772</v>
      </c>
      <c r="AC1447" s="27"/>
      <c r="AD1447" s="26" t="s">
        <v>102</v>
      </c>
      <c r="AE1447" s="25"/>
    </row>
    <row r="1448" spans="1:78" s="4" customFormat="1" ht="13.15" customHeight="1" thickBot="1" x14ac:dyDescent="0.3">
      <c r="A1448" s="99">
        <v>2025</v>
      </c>
      <c r="B1448" s="85">
        <v>12</v>
      </c>
      <c r="C1448" s="99">
        <v>12</v>
      </c>
      <c r="D1448" s="99">
        <v>16</v>
      </c>
      <c r="E1448" s="99">
        <v>1</v>
      </c>
      <c r="F1448" s="99" t="s">
        <v>855</v>
      </c>
      <c r="G1448" s="101">
        <v>2349395</v>
      </c>
      <c r="H1448" s="90" t="s">
        <v>856</v>
      </c>
      <c r="I1448" s="90" t="s">
        <v>857</v>
      </c>
      <c r="J1448" s="90" t="s">
        <v>858</v>
      </c>
      <c r="K1448" s="108"/>
      <c r="L1448" s="101">
        <v>131</v>
      </c>
      <c r="M1448" s="99" t="s">
        <v>859</v>
      </c>
      <c r="N1448" s="90">
        <v>37500</v>
      </c>
      <c r="O1448" s="90">
        <v>37500</v>
      </c>
      <c r="P1448" s="101" t="s">
        <v>1526</v>
      </c>
      <c r="Q1448" s="102"/>
      <c r="R1448" s="90"/>
      <c r="S1448" s="99" t="s">
        <v>1091</v>
      </c>
      <c r="T1448" s="99" t="s">
        <v>1428</v>
      </c>
      <c r="U1448" s="102" t="s">
        <v>40</v>
      </c>
      <c r="V1448" s="99" t="s">
        <v>41</v>
      </c>
      <c r="W1448" s="99"/>
      <c r="X1448" s="99">
        <v>2014</v>
      </c>
      <c r="Y1448" s="99">
        <v>1</v>
      </c>
      <c r="Z1448" s="99" t="s">
        <v>1092</v>
      </c>
      <c r="AA1448" s="99" t="s">
        <v>1093</v>
      </c>
      <c r="AB1448" s="105">
        <v>41772</v>
      </c>
      <c r="AC1448" s="109"/>
      <c r="AD1448" s="105" t="s">
        <v>102</v>
      </c>
      <c r="AE1448" s="102"/>
    </row>
    <row r="1449" spans="1:78" ht="27" thickBot="1" x14ac:dyDescent="0.3">
      <c r="A1449" s="95" t="s">
        <v>860</v>
      </c>
      <c r="B1449" s="96"/>
      <c r="C1449" s="96"/>
      <c r="D1449" s="96"/>
      <c r="E1449" s="96"/>
      <c r="F1449" s="96"/>
      <c r="G1449" s="96"/>
      <c r="H1449" s="96"/>
      <c r="I1449" s="96"/>
      <c r="J1449" s="96"/>
      <c r="K1449" s="96"/>
      <c r="L1449" s="96"/>
      <c r="M1449" s="96"/>
      <c r="N1449" s="96"/>
      <c r="O1449" s="96"/>
      <c r="P1449" s="96"/>
      <c r="Q1449" s="96"/>
      <c r="R1449" s="96"/>
      <c r="S1449" s="96"/>
      <c r="T1449" s="96"/>
      <c r="U1449" s="96"/>
      <c r="V1449" s="96"/>
      <c r="W1449" s="96"/>
      <c r="X1449" s="96"/>
      <c r="Y1449" s="96"/>
      <c r="Z1449" s="96"/>
      <c r="AA1449" s="96"/>
      <c r="AB1449" s="96"/>
      <c r="AC1449" s="96"/>
      <c r="AD1449" s="96"/>
      <c r="AE1449" s="97"/>
    </row>
    <row r="1450" spans="1:78" s="6" customFormat="1" ht="24" x14ac:dyDescent="0.25">
      <c r="A1450" s="81" t="s">
        <v>2</v>
      </c>
      <c r="B1450" s="81" t="s">
        <v>3</v>
      </c>
      <c r="C1450" s="81" t="s">
        <v>4</v>
      </c>
      <c r="D1450" s="81" t="s">
        <v>5</v>
      </c>
      <c r="E1450" s="81" t="s">
        <v>6</v>
      </c>
      <c r="F1450" s="81" t="s">
        <v>7</v>
      </c>
      <c r="G1450" s="81" t="s">
        <v>8</v>
      </c>
      <c r="H1450" s="81" t="s">
        <v>9</v>
      </c>
      <c r="I1450" s="81" t="s">
        <v>10</v>
      </c>
      <c r="J1450" s="106" t="s">
        <v>11</v>
      </c>
      <c r="K1450" s="81" t="s">
        <v>12</v>
      </c>
      <c r="L1450" s="81" t="s">
        <v>13</v>
      </c>
      <c r="M1450" s="81" t="s">
        <v>14</v>
      </c>
      <c r="N1450" s="81" t="s">
        <v>15</v>
      </c>
      <c r="O1450" s="81" t="s">
        <v>16</v>
      </c>
      <c r="P1450" s="81" t="s">
        <v>17</v>
      </c>
      <c r="Q1450" s="81" t="s">
        <v>18</v>
      </c>
      <c r="R1450" s="81" t="s">
        <v>19</v>
      </c>
      <c r="S1450" s="81" t="s">
        <v>20</v>
      </c>
      <c r="T1450" s="81" t="s">
        <v>21</v>
      </c>
      <c r="U1450" s="81" t="s">
        <v>22</v>
      </c>
      <c r="V1450" s="81" t="s">
        <v>23</v>
      </c>
      <c r="W1450" s="81" t="s">
        <v>24</v>
      </c>
      <c r="X1450" s="81" t="s">
        <v>25</v>
      </c>
      <c r="Y1450" s="81" t="s">
        <v>26</v>
      </c>
      <c r="Z1450" s="81" t="s">
        <v>27</v>
      </c>
      <c r="AA1450" s="81" t="s">
        <v>28</v>
      </c>
      <c r="AB1450" s="82" t="s">
        <v>29</v>
      </c>
      <c r="AC1450" s="107"/>
      <c r="AD1450" s="82" t="s">
        <v>31</v>
      </c>
      <c r="AE1450" s="81" t="s">
        <v>32</v>
      </c>
      <c r="AF1450" s="5"/>
      <c r="AG1450" s="5"/>
      <c r="AH1450" s="5"/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  <c r="BN1450" s="5"/>
      <c r="BO1450" s="5"/>
      <c r="BP1450" s="5"/>
      <c r="BQ1450" s="5"/>
      <c r="BR1450" s="5"/>
      <c r="BS1450" s="5"/>
      <c r="BT1450" s="5"/>
      <c r="BU1450" s="5"/>
      <c r="BV1450" s="5"/>
      <c r="BW1450" s="5"/>
      <c r="BX1450" s="5"/>
      <c r="BY1450" s="5"/>
    </row>
    <row r="1451" spans="1:78" s="63" customFormat="1" ht="13.15" customHeight="1" x14ac:dyDescent="0.25">
      <c r="A1451" s="7">
        <v>2025</v>
      </c>
      <c r="B1451" s="11">
        <v>12</v>
      </c>
      <c r="C1451" s="7">
        <v>12</v>
      </c>
      <c r="D1451" s="7">
        <v>16</v>
      </c>
      <c r="E1451" s="7">
        <v>1</v>
      </c>
      <c r="F1451" s="7" t="s">
        <v>855</v>
      </c>
      <c r="G1451" s="13">
        <v>1225264</v>
      </c>
      <c r="H1451" s="28" t="s">
        <v>861</v>
      </c>
      <c r="I1451" s="28" t="s">
        <v>862</v>
      </c>
      <c r="J1451" s="28" t="s">
        <v>858</v>
      </c>
      <c r="K1451" s="24">
        <f>N1451+N1452+N1453+N1454</f>
        <v>8188239</v>
      </c>
      <c r="L1451" s="13">
        <v>144</v>
      </c>
      <c r="M1451" s="7" t="s">
        <v>863</v>
      </c>
      <c r="N1451" s="28">
        <v>3000000</v>
      </c>
      <c r="O1451" s="28">
        <v>3000000</v>
      </c>
      <c r="P1451" s="25" t="s">
        <v>37</v>
      </c>
      <c r="Q1451" s="25"/>
      <c r="R1451" s="28"/>
      <c r="S1451" s="7" t="s">
        <v>884</v>
      </c>
      <c r="T1451" s="7" t="s">
        <v>1094</v>
      </c>
      <c r="U1451" s="25" t="s">
        <v>40</v>
      </c>
      <c r="V1451" s="7" t="s">
        <v>41</v>
      </c>
      <c r="W1451" s="7"/>
      <c r="X1451" s="7">
        <v>2018</v>
      </c>
      <c r="Y1451" s="7">
        <v>1</v>
      </c>
      <c r="Z1451" s="7" t="s">
        <v>687</v>
      </c>
      <c r="AA1451" s="7" t="s">
        <v>52</v>
      </c>
      <c r="AB1451" s="26">
        <v>43132</v>
      </c>
      <c r="AC1451" s="27"/>
      <c r="AD1451" s="26" t="s">
        <v>102</v>
      </c>
      <c r="AE1451" s="25"/>
    </row>
    <row r="1452" spans="1:78" s="63" customFormat="1" ht="13.15" customHeight="1" x14ac:dyDescent="0.25">
      <c r="A1452" s="7">
        <v>2025</v>
      </c>
      <c r="B1452" s="11">
        <v>12</v>
      </c>
      <c r="C1452" s="7">
        <v>12</v>
      </c>
      <c r="D1452" s="7">
        <v>16</v>
      </c>
      <c r="E1452" s="7">
        <v>1</v>
      </c>
      <c r="F1452" s="7" t="s">
        <v>855</v>
      </c>
      <c r="G1452" s="13">
        <v>1225264</v>
      </c>
      <c r="H1452" s="28" t="s">
        <v>861</v>
      </c>
      <c r="I1452" s="28" t="s">
        <v>862</v>
      </c>
      <c r="J1452" s="28" t="s">
        <v>858</v>
      </c>
      <c r="K1452" s="24"/>
      <c r="L1452" s="13">
        <v>144</v>
      </c>
      <c r="M1452" s="7" t="s">
        <v>863</v>
      </c>
      <c r="N1452" s="28">
        <v>3000000</v>
      </c>
      <c r="O1452" s="28">
        <v>3000000</v>
      </c>
      <c r="P1452" s="25" t="s">
        <v>1490</v>
      </c>
      <c r="Q1452" s="25"/>
      <c r="R1452" s="28"/>
      <c r="S1452" s="7" t="s">
        <v>884</v>
      </c>
      <c r="T1452" s="7" t="s">
        <v>1094</v>
      </c>
      <c r="U1452" s="25" t="s">
        <v>40</v>
      </c>
      <c r="V1452" s="7" t="s">
        <v>41</v>
      </c>
      <c r="W1452" s="7"/>
      <c r="X1452" s="7">
        <v>2018</v>
      </c>
      <c r="Y1452" s="7">
        <v>1</v>
      </c>
      <c r="Z1452" s="7" t="s">
        <v>687</v>
      </c>
      <c r="AA1452" s="7" t="s">
        <v>52</v>
      </c>
      <c r="AB1452" s="26">
        <v>43132</v>
      </c>
      <c r="AC1452" s="27"/>
      <c r="AD1452" s="26" t="s">
        <v>102</v>
      </c>
      <c r="AE1452" s="25"/>
    </row>
    <row r="1453" spans="1:78" s="63" customFormat="1" ht="13.15" customHeight="1" x14ac:dyDescent="0.25">
      <c r="A1453" s="7">
        <v>2025</v>
      </c>
      <c r="B1453" s="11">
        <v>12</v>
      </c>
      <c r="C1453" s="7">
        <v>12</v>
      </c>
      <c r="D1453" s="7">
        <v>16</v>
      </c>
      <c r="E1453" s="7">
        <v>1</v>
      </c>
      <c r="F1453" s="7" t="s">
        <v>855</v>
      </c>
      <c r="G1453" s="13">
        <v>1225264</v>
      </c>
      <c r="H1453" s="28" t="s">
        <v>861</v>
      </c>
      <c r="I1453" s="28" t="s">
        <v>862</v>
      </c>
      <c r="J1453" s="28" t="s">
        <v>858</v>
      </c>
      <c r="K1453" s="24"/>
      <c r="L1453" s="13">
        <v>144</v>
      </c>
      <c r="M1453" s="7" t="s">
        <v>863</v>
      </c>
      <c r="N1453" s="28">
        <v>78750</v>
      </c>
      <c r="O1453" s="28">
        <v>78750</v>
      </c>
      <c r="P1453" s="13" t="s">
        <v>1593</v>
      </c>
      <c r="Q1453" s="25"/>
      <c r="R1453" s="28"/>
      <c r="S1453" s="7" t="s">
        <v>884</v>
      </c>
      <c r="T1453" s="7" t="s">
        <v>1429</v>
      </c>
      <c r="U1453" s="25" t="s">
        <v>40</v>
      </c>
      <c r="V1453" s="7" t="s">
        <v>41</v>
      </c>
      <c r="W1453" s="7"/>
      <c r="X1453" s="7">
        <v>2018</v>
      </c>
      <c r="Y1453" s="7">
        <v>1</v>
      </c>
      <c r="Z1453" s="7" t="s">
        <v>687</v>
      </c>
      <c r="AA1453" s="7" t="s">
        <v>52</v>
      </c>
      <c r="AB1453" s="26">
        <v>43132</v>
      </c>
      <c r="AC1453" s="27"/>
      <c r="AD1453" s="26" t="s">
        <v>102</v>
      </c>
      <c r="AE1453" s="25"/>
    </row>
    <row r="1454" spans="1:78" s="63" customFormat="1" ht="13.15" customHeight="1" x14ac:dyDescent="0.25">
      <c r="A1454" s="7">
        <v>2025</v>
      </c>
      <c r="B1454" s="11">
        <v>12</v>
      </c>
      <c r="C1454" s="7">
        <v>12</v>
      </c>
      <c r="D1454" s="7">
        <v>16</v>
      </c>
      <c r="E1454" s="7">
        <v>1</v>
      </c>
      <c r="F1454" s="7" t="s">
        <v>855</v>
      </c>
      <c r="G1454" s="13">
        <v>1225264</v>
      </c>
      <c r="H1454" s="28" t="s">
        <v>861</v>
      </c>
      <c r="I1454" s="28" t="s">
        <v>862</v>
      </c>
      <c r="J1454" s="28" t="s">
        <v>858</v>
      </c>
      <c r="K1454" s="24"/>
      <c r="L1454" s="13">
        <v>232</v>
      </c>
      <c r="M1454" s="7" t="s">
        <v>863</v>
      </c>
      <c r="N1454" s="28">
        <v>2109489</v>
      </c>
      <c r="O1454" s="28">
        <v>2109489</v>
      </c>
      <c r="P1454" s="25" t="s">
        <v>1229</v>
      </c>
      <c r="Q1454" s="25"/>
      <c r="R1454" s="28"/>
      <c r="S1454" s="7" t="s">
        <v>884</v>
      </c>
      <c r="T1454" s="7" t="s">
        <v>1094</v>
      </c>
      <c r="U1454" s="25" t="s">
        <v>40</v>
      </c>
      <c r="V1454" s="7" t="s">
        <v>41</v>
      </c>
      <c r="W1454" s="7"/>
      <c r="X1454" s="7">
        <v>2018</v>
      </c>
      <c r="Y1454" s="7">
        <v>1</v>
      </c>
      <c r="Z1454" s="7" t="s">
        <v>687</v>
      </c>
      <c r="AA1454" s="7" t="s">
        <v>52</v>
      </c>
      <c r="AB1454" s="26">
        <v>43132</v>
      </c>
      <c r="AC1454" s="27"/>
      <c r="AD1454" s="26" t="s">
        <v>102</v>
      </c>
      <c r="AE1454" s="25"/>
    </row>
    <row r="1455" spans="1:78" s="63" customFormat="1" ht="13.15" customHeight="1" x14ac:dyDescent="0.25">
      <c r="A1455" s="7">
        <v>2025</v>
      </c>
      <c r="B1455" s="11">
        <v>12</v>
      </c>
      <c r="C1455" s="7">
        <v>12</v>
      </c>
      <c r="D1455" s="7">
        <v>16</v>
      </c>
      <c r="E1455" s="7">
        <v>1</v>
      </c>
      <c r="F1455" s="7" t="s">
        <v>855</v>
      </c>
      <c r="G1455" s="13">
        <v>1251417</v>
      </c>
      <c r="H1455" s="28" t="s">
        <v>864</v>
      </c>
      <c r="I1455" s="28" t="s">
        <v>865</v>
      </c>
      <c r="J1455" s="28" t="s">
        <v>858</v>
      </c>
      <c r="K1455" s="24">
        <f>O1455+O1456</f>
        <v>8771356</v>
      </c>
      <c r="L1455" s="13">
        <v>144</v>
      </c>
      <c r="M1455" s="7" t="s">
        <v>863</v>
      </c>
      <c r="N1455" s="28">
        <v>4385678</v>
      </c>
      <c r="O1455" s="28">
        <v>4385678</v>
      </c>
      <c r="P1455" s="25" t="s">
        <v>37</v>
      </c>
      <c r="Q1455" s="25"/>
      <c r="R1455" s="28"/>
      <c r="S1455" s="7" t="s">
        <v>884</v>
      </c>
      <c r="T1455" s="7" t="s">
        <v>1122</v>
      </c>
      <c r="U1455" s="25" t="s">
        <v>40</v>
      </c>
      <c r="V1455" s="7" t="s">
        <v>41</v>
      </c>
      <c r="W1455" s="7"/>
      <c r="X1455" s="7">
        <v>2018</v>
      </c>
      <c r="Y1455" s="7">
        <v>1</v>
      </c>
      <c r="Z1455" s="7" t="s">
        <v>845</v>
      </c>
      <c r="AA1455" s="7" t="s">
        <v>52</v>
      </c>
      <c r="AB1455" s="26">
        <v>43333</v>
      </c>
      <c r="AC1455" s="27"/>
      <c r="AD1455" s="26" t="s">
        <v>102</v>
      </c>
      <c r="AE1455" s="25"/>
    </row>
    <row r="1456" spans="1:78" s="63" customFormat="1" ht="13.15" customHeight="1" x14ac:dyDescent="0.25">
      <c r="A1456" s="7">
        <v>2025</v>
      </c>
      <c r="B1456" s="11">
        <v>12</v>
      </c>
      <c r="C1456" s="7">
        <v>12</v>
      </c>
      <c r="D1456" s="7">
        <v>16</v>
      </c>
      <c r="E1456" s="7">
        <v>1</v>
      </c>
      <c r="F1456" s="7" t="s">
        <v>855</v>
      </c>
      <c r="G1456" s="13">
        <v>1251417</v>
      </c>
      <c r="H1456" s="28" t="s">
        <v>864</v>
      </c>
      <c r="I1456" s="28" t="s">
        <v>865</v>
      </c>
      <c r="J1456" s="28" t="s">
        <v>858</v>
      </c>
      <c r="K1456" s="24"/>
      <c r="L1456" s="13">
        <v>144</v>
      </c>
      <c r="M1456" s="7" t="s">
        <v>863</v>
      </c>
      <c r="N1456" s="28">
        <v>4385678</v>
      </c>
      <c r="O1456" s="28">
        <v>4385678</v>
      </c>
      <c r="P1456" s="25" t="s">
        <v>1490</v>
      </c>
      <c r="Q1456" s="25"/>
      <c r="R1456" s="28"/>
      <c r="S1456" s="7" t="s">
        <v>884</v>
      </c>
      <c r="T1456" s="7" t="s">
        <v>1122</v>
      </c>
      <c r="U1456" s="25" t="s">
        <v>40</v>
      </c>
      <c r="V1456" s="7" t="s">
        <v>41</v>
      </c>
      <c r="W1456" s="7"/>
      <c r="X1456" s="7">
        <v>2018</v>
      </c>
      <c r="Y1456" s="7">
        <v>1</v>
      </c>
      <c r="Z1456" s="7" t="s">
        <v>845</v>
      </c>
      <c r="AA1456" s="7" t="s">
        <v>52</v>
      </c>
      <c r="AB1456" s="26">
        <v>43333</v>
      </c>
      <c r="AC1456" s="27"/>
      <c r="AD1456" s="26" t="s">
        <v>102</v>
      </c>
      <c r="AE1456" s="25"/>
    </row>
    <row r="1457" spans="1:31" s="63" customFormat="1" ht="13.15" customHeight="1" x14ac:dyDescent="0.25">
      <c r="A1457" s="7">
        <v>2025</v>
      </c>
      <c r="B1457" s="11">
        <v>12</v>
      </c>
      <c r="C1457" s="7">
        <v>12</v>
      </c>
      <c r="D1457" s="7">
        <v>16</v>
      </c>
      <c r="E1457" s="7">
        <v>1</v>
      </c>
      <c r="F1457" s="7" t="s">
        <v>855</v>
      </c>
      <c r="G1457" s="13">
        <v>1328577</v>
      </c>
      <c r="H1457" s="28" t="s">
        <v>866</v>
      </c>
      <c r="I1457" s="28" t="s">
        <v>867</v>
      </c>
      <c r="J1457" s="28" t="s">
        <v>858</v>
      </c>
      <c r="K1457" s="24">
        <f>N1457+N1458+N1459</f>
        <v>6022500</v>
      </c>
      <c r="L1457" s="13">
        <v>144</v>
      </c>
      <c r="M1457" s="7" t="s">
        <v>863</v>
      </c>
      <c r="N1457" s="28">
        <v>3000000</v>
      </c>
      <c r="O1457" s="28">
        <v>3000000</v>
      </c>
      <c r="P1457" s="25" t="s">
        <v>37</v>
      </c>
      <c r="Q1457" s="25"/>
      <c r="R1457" s="28"/>
      <c r="S1457" s="7" t="s">
        <v>884</v>
      </c>
      <c r="T1457" s="7" t="s">
        <v>1095</v>
      </c>
      <c r="U1457" s="25" t="s">
        <v>40</v>
      </c>
      <c r="V1457" s="7" t="s">
        <v>41</v>
      </c>
      <c r="W1457" s="7"/>
      <c r="X1457" s="7">
        <v>2014</v>
      </c>
      <c r="Y1457" s="7">
        <v>1</v>
      </c>
      <c r="Z1457" s="7" t="s">
        <v>687</v>
      </c>
      <c r="AA1457" s="7" t="s">
        <v>868</v>
      </c>
      <c r="AB1457" s="26">
        <v>41772</v>
      </c>
      <c r="AC1457" s="27"/>
      <c r="AD1457" s="26" t="s">
        <v>102</v>
      </c>
      <c r="AE1457" s="25"/>
    </row>
    <row r="1458" spans="1:31" s="63" customFormat="1" ht="13.15" customHeight="1" x14ac:dyDescent="0.25">
      <c r="A1458" s="7">
        <v>2025</v>
      </c>
      <c r="B1458" s="11">
        <v>12</v>
      </c>
      <c r="C1458" s="7">
        <v>12</v>
      </c>
      <c r="D1458" s="7">
        <v>16</v>
      </c>
      <c r="E1458" s="7">
        <v>1</v>
      </c>
      <c r="F1458" s="7" t="s">
        <v>855</v>
      </c>
      <c r="G1458" s="13">
        <v>1328577</v>
      </c>
      <c r="H1458" s="28" t="s">
        <v>866</v>
      </c>
      <c r="I1458" s="28" t="s">
        <v>867</v>
      </c>
      <c r="J1458" s="28" t="s">
        <v>858</v>
      </c>
      <c r="K1458" s="24"/>
      <c r="L1458" s="13">
        <v>144</v>
      </c>
      <c r="M1458" s="7" t="s">
        <v>863</v>
      </c>
      <c r="N1458" s="28">
        <v>3000000</v>
      </c>
      <c r="O1458" s="28">
        <v>3000000</v>
      </c>
      <c r="P1458" s="25" t="s">
        <v>1490</v>
      </c>
      <c r="Q1458" s="25"/>
      <c r="R1458" s="28"/>
      <c r="S1458" s="7" t="s">
        <v>884</v>
      </c>
      <c r="T1458" s="7" t="s">
        <v>1095</v>
      </c>
      <c r="U1458" s="25" t="s">
        <v>40</v>
      </c>
      <c r="V1458" s="7" t="s">
        <v>41</v>
      </c>
      <c r="W1458" s="7"/>
      <c r="X1458" s="7">
        <v>2014</v>
      </c>
      <c r="Y1458" s="7">
        <v>1</v>
      </c>
      <c r="Z1458" s="7" t="s">
        <v>687</v>
      </c>
      <c r="AA1458" s="7" t="s">
        <v>868</v>
      </c>
      <c r="AB1458" s="26">
        <v>41772</v>
      </c>
      <c r="AC1458" s="27"/>
      <c r="AD1458" s="26" t="s">
        <v>102</v>
      </c>
      <c r="AE1458" s="25"/>
    </row>
    <row r="1459" spans="1:31" s="63" customFormat="1" ht="13.15" customHeight="1" x14ac:dyDescent="0.25">
      <c r="A1459" s="7">
        <v>2025</v>
      </c>
      <c r="B1459" s="11">
        <v>12</v>
      </c>
      <c r="C1459" s="7">
        <v>12</v>
      </c>
      <c r="D1459" s="7">
        <v>16</v>
      </c>
      <c r="E1459" s="7">
        <v>1</v>
      </c>
      <c r="F1459" s="7" t="s">
        <v>855</v>
      </c>
      <c r="G1459" s="13">
        <v>1328577</v>
      </c>
      <c r="H1459" s="28" t="s">
        <v>866</v>
      </c>
      <c r="I1459" s="28" t="s">
        <v>867</v>
      </c>
      <c r="J1459" s="28" t="s">
        <v>858</v>
      </c>
      <c r="K1459" s="24"/>
      <c r="L1459" s="13">
        <v>144</v>
      </c>
      <c r="M1459" s="7" t="s">
        <v>863</v>
      </c>
      <c r="N1459" s="28">
        <v>22500</v>
      </c>
      <c r="O1459" s="28">
        <v>22500</v>
      </c>
      <c r="P1459" s="13" t="s">
        <v>1593</v>
      </c>
      <c r="Q1459" s="25"/>
      <c r="R1459" s="28"/>
      <c r="S1459" s="7" t="s">
        <v>884</v>
      </c>
      <c r="T1459" s="7" t="s">
        <v>1095</v>
      </c>
      <c r="U1459" s="25" t="s">
        <v>40</v>
      </c>
      <c r="V1459" s="7" t="s">
        <v>41</v>
      </c>
      <c r="W1459" s="7"/>
      <c r="X1459" s="7">
        <v>2014</v>
      </c>
      <c r="Y1459" s="7">
        <v>1</v>
      </c>
      <c r="Z1459" s="7" t="s">
        <v>687</v>
      </c>
      <c r="AA1459" s="7" t="s">
        <v>868</v>
      </c>
      <c r="AB1459" s="26">
        <v>41772</v>
      </c>
      <c r="AC1459" s="27"/>
      <c r="AD1459" s="26" t="s">
        <v>102</v>
      </c>
      <c r="AE1459" s="25"/>
    </row>
    <row r="1460" spans="1:31" s="63" customFormat="1" ht="13.15" customHeight="1" x14ac:dyDescent="0.25">
      <c r="A1460" s="7">
        <v>2025</v>
      </c>
      <c r="B1460" s="11">
        <v>12</v>
      </c>
      <c r="C1460" s="7">
        <v>12</v>
      </c>
      <c r="D1460" s="7">
        <v>16</v>
      </c>
      <c r="E1460" s="7">
        <v>1</v>
      </c>
      <c r="F1460" s="7" t="s">
        <v>855</v>
      </c>
      <c r="G1460" s="13">
        <v>2020986</v>
      </c>
      <c r="H1460" s="28" t="s">
        <v>869</v>
      </c>
      <c r="I1460" s="28" t="s">
        <v>870</v>
      </c>
      <c r="J1460" s="28" t="s">
        <v>858</v>
      </c>
      <c r="K1460" s="24">
        <f>N1460+N1461+N1462+N1463+N1464+N1465+N1466+N1467+N1468+N1469</f>
        <v>9892083</v>
      </c>
      <c r="L1460" s="13">
        <v>144</v>
      </c>
      <c r="M1460" s="7" t="s">
        <v>863</v>
      </c>
      <c r="N1460" s="28">
        <v>3000000</v>
      </c>
      <c r="O1460" s="28">
        <v>3000000</v>
      </c>
      <c r="P1460" s="25" t="s">
        <v>37</v>
      </c>
      <c r="Q1460" s="25"/>
      <c r="R1460" s="28"/>
      <c r="S1460" s="7" t="s">
        <v>884</v>
      </c>
      <c r="T1460" s="7" t="s">
        <v>1062</v>
      </c>
      <c r="U1460" s="25" t="s">
        <v>40</v>
      </c>
      <c r="V1460" s="7" t="s">
        <v>41</v>
      </c>
      <c r="W1460" s="7"/>
      <c r="X1460" s="7">
        <v>2014</v>
      </c>
      <c r="Y1460" s="7">
        <v>1</v>
      </c>
      <c r="Z1460" s="7" t="s">
        <v>1092</v>
      </c>
      <c r="AA1460" s="7" t="s">
        <v>871</v>
      </c>
      <c r="AB1460" s="26">
        <v>41772</v>
      </c>
      <c r="AC1460" s="27"/>
      <c r="AD1460" s="26" t="s">
        <v>102</v>
      </c>
      <c r="AE1460" s="25"/>
    </row>
    <row r="1461" spans="1:31" s="63" customFormat="1" ht="13.15" customHeight="1" x14ac:dyDescent="0.25">
      <c r="A1461" s="7">
        <v>2025</v>
      </c>
      <c r="B1461" s="11">
        <v>12</v>
      </c>
      <c r="C1461" s="7">
        <v>12</v>
      </c>
      <c r="D1461" s="7">
        <v>16</v>
      </c>
      <c r="E1461" s="7">
        <v>1</v>
      </c>
      <c r="F1461" s="7" t="s">
        <v>855</v>
      </c>
      <c r="G1461" s="13">
        <v>2020986</v>
      </c>
      <c r="H1461" s="28" t="s">
        <v>869</v>
      </c>
      <c r="I1461" s="28" t="s">
        <v>870</v>
      </c>
      <c r="J1461" s="28" t="s">
        <v>858</v>
      </c>
      <c r="K1461" s="24"/>
      <c r="L1461" s="13">
        <v>144</v>
      </c>
      <c r="M1461" s="7" t="s">
        <v>863</v>
      </c>
      <c r="N1461" s="28">
        <v>3000000</v>
      </c>
      <c r="O1461" s="28">
        <v>3000000</v>
      </c>
      <c r="P1461" s="25" t="s">
        <v>1490</v>
      </c>
      <c r="Q1461" s="25"/>
      <c r="R1461" s="28"/>
      <c r="S1461" s="7" t="s">
        <v>884</v>
      </c>
      <c r="T1461" s="7" t="s">
        <v>1062</v>
      </c>
      <c r="U1461" s="25" t="s">
        <v>40</v>
      </c>
      <c r="V1461" s="7" t="s">
        <v>41</v>
      </c>
      <c r="W1461" s="7"/>
      <c r="X1461" s="7">
        <v>2014</v>
      </c>
      <c r="Y1461" s="7">
        <v>1</v>
      </c>
      <c r="Z1461" s="7" t="s">
        <v>1092</v>
      </c>
      <c r="AA1461" s="7" t="s">
        <v>871</v>
      </c>
      <c r="AB1461" s="26">
        <v>41772</v>
      </c>
      <c r="AC1461" s="27"/>
      <c r="AD1461" s="26" t="s">
        <v>102</v>
      </c>
      <c r="AE1461" s="25"/>
    </row>
    <row r="1462" spans="1:31" s="63" customFormat="1" ht="13.15" customHeight="1" x14ac:dyDescent="0.25">
      <c r="A1462" s="7">
        <v>2025</v>
      </c>
      <c r="B1462" s="11">
        <v>12</v>
      </c>
      <c r="C1462" s="7">
        <v>12</v>
      </c>
      <c r="D1462" s="7">
        <v>16</v>
      </c>
      <c r="E1462" s="7">
        <v>1</v>
      </c>
      <c r="F1462" s="7" t="s">
        <v>855</v>
      </c>
      <c r="G1462" s="13">
        <v>2020986</v>
      </c>
      <c r="H1462" s="28" t="s">
        <v>869</v>
      </c>
      <c r="I1462" s="28" t="s">
        <v>870</v>
      </c>
      <c r="J1462" s="28" t="s">
        <v>858</v>
      </c>
      <c r="K1462" s="24"/>
      <c r="L1462" s="13">
        <v>144</v>
      </c>
      <c r="M1462" s="7" t="s">
        <v>863</v>
      </c>
      <c r="N1462" s="28">
        <v>900000</v>
      </c>
      <c r="O1462" s="28">
        <v>900000</v>
      </c>
      <c r="P1462" s="25" t="s">
        <v>1287</v>
      </c>
      <c r="Q1462" s="25"/>
      <c r="R1462" s="28"/>
      <c r="S1462" s="7" t="s">
        <v>884</v>
      </c>
      <c r="T1462" s="7" t="s">
        <v>1062</v>
      </c>
      <c r="U1462" s="25" t="s">
        <v>40</v>
      </c>
      <c r="V1462" s="7" t="s">
        <v>41</v>
      </c>
      <c r="W1462" s="7"/>
      <c r="X1462" s="7">
        <v>2014</v>
      </c>
      <c r="Y1462" s="7">
        <v>1</v>
      </c>
      <c r="Z1462" s="7" t="s">
        <v>1092</v>
      </c>
      <c r="AA1462" s="7" t="s">
        <v>871</v>
      </c>
      <c r="AB1462" s="26">
        <v>41772</v>
      </c>
      <c r="AC1462" s="27"/>
      <c r="AD1462" s="26" t="s">
        <v>102</v>
      </c>
      <c r="AE1462" s="25"/>
    </row>
    <row r="1463" spans="1:31" s="63" customFormat="1" ht="13.15" customHeight="1" x14ac:dyDescent="0.25">
      <c r="A1463" s="7">
        <v>2025</v>
      </c>
      <c r="B1463" s="11">
        <v>12</v>
      </c>
      <c r="C1463" s="7">
        <v>12</v>
      </c>
      <c r="D1463" s="7">
        <v>16</v>
      </c>
      <c r="E1463" s="7">
        <v>1</v>
      </c>
      <c r="F1463" s="7" t="s">
        <v>855</v>
      </c>
      <c r="G1463" s="13">
        <v>2020986</v>
      </c>
      <c r="H1463" s="28" t="s">
        <v>869</v>
      </c>
      <c r="I1463" s="28" t="s">
        <v>870</v>
      </c>
      <c r="J1463" s="28" t="s">
        <v>858</v>
      </c>
      <c r="K1463" s="24"/>
      <c r="L1463" s="13">
        <v>144</v>
      </c>
      <c r="M1463" s="7" t="s">
        <v>863</v>
      </c>
      <c r="N1463" s="28">
        <v>900000</v>
      </c>
      <c r="O1463" s="28">
        <v>900000</v>
      </c>
      <c r="P1463" s="25" t="s">
        <v>1594</v>
      </c>
      <c r="Q1463" s="25"/>
      <c r="R1463" s="28"/>
      <c r="S1463" s="7" t="s">
        <v>884</v>
      </c>
      <c r="T1463" s="7" t="s">
        <v>1062</v>
      </c>
      <c r="U1463" s="25" t="s">
        <v>40</v>
      </c>
      <c r="V1463" s="7" t="s">
        <v>41</v>
      </c>
      <c r="W1463" s="7"/>
      <c r="X1463" s="7">
        <v>2014</v>
      </c>
      <c r="Y1463" s="7">
        <v>1</v>
      </c>
      <c r="Z1463" s="7" t="s">
        <v>1092</v>
      </c>
      <c r="AA1463" s="7" t="s">
        <v>871</v>
      </c>
      <c r="AB1463" s="26">
        <v>41772</v>
      </c>
      <c r="AC1463" s="27"/>
      <c r="AD1463" s="26" t="s">
        <v>102</v>
      </c>
      <c r="AE1463" s="25"/>
    </row>
    <row r="1464" spans="1:31" s="63" customFormat="1" ht="13.15" customHeight="1" x14ac:dyDescent="0.25">
      <c r="A1464" s="7">
        <v>2025</v>
      </c>
      <c r="B1464" s="11">
        <v>12</v>
      </c>
      <c r="C1464" s="7">
        <v>12</v>
      </c>
      <c r="D1464" s="7">
        <v>16</v>
      </c>
      <c r="E1464" s="7">
        <v>1</v>
      </c>
      <c r="F1464" s="7" t="s">
        <v>855</v>
      </c>
      <c r="G1464" s="13">
        <v>2020986</v>
      </c>
      <c r="H1464" s="28" t="s">
        <v>869</v>
      </c>
      <c r="I1464" s="28" t="s">
        <v>870</v>
      </c>
      <c r="J1464" s="28" t="s">
        <v>858</v>
      </c>
      <c r="K1464" s="24"/>
      <c r="L1464" s="13">
        <v>144</v>
      </c>
      <c r="M1464" s="7" t="s">
        <v>863</v>
      </c>
      <c r="N1464" s="28">
        <v>360000</v>
      </c>
      <c r="O1464" s="28">
        <v>360000</v>
      </c>
      <c r="P1464" s="13" t="s">
        <v>1485</v>
      </c>
      <c r="Q1464" s="25"/>
      <c r="R1464" s="28"/>
      <c r="S1464" s="7" t="s">
        <v>884</v>
      </c>
      <c r="T1464" s="7" t="s">
        <v>1062</v>
      </c>
      <c r="U1464" s="25" t="s">
        <v>40</v>
      </c>
      <c r="V1464" s="7" t="s">
        <v>41</v>
      </c>
      <c r="W1464" s="7"/>
      <c r="X1464" s="7">
        <v>2014</v>
      </c>
      <c r="Y1464" s="7">
        <v>1</v>
      </c>
      <c r="Z1464" s="7" t="s">
        <v>1092</v>
      </c>
      <c r="AA1464" s="7" t="s">
        <v>871</v>
      </c>
      <c r="AB1464" s="26">
        <v>41772</v>
      </c>
      <c r="AC1464" s="27"/>
      <c r="AD1464" s="26" t="s">
        <v>102</v>
      </c>
      <c r="AE1464" s="25"/>
    </row>
    <row r="1465" spans="1:31" s="63" customFormat="1" ht="13.15" customHeight="1" x14ac:dyDescent="0.25">
      <c r="A1465" s="7">
        <v>2025</v>
      </c>
      <c r="B1465" s="11">
        <v>12</v>
      </c>
      <c r="C1465" s="7">
        <v>12</v>
      </c>
      <c r="D1465" s="7">
        <v>16</v>
      </c>
      <c r="E1465" s="7">
        <v>1</v>
      </c>
      <c r="F1465" s="7" t="s">
        <v>855</v>
      </c>
      <c r="G1465" s="13">
        <v>2020986</v>
      </c>
      <c r="H1465" s="28" t="s">
        <v>869</v>
      </c>
      <c r="I1465" s="28" t="s">
        <v>870</v>
      </c>
      <c r="J1465" s="28" t="s">
        <v>858</v>
      </c>
      <c r="K1465" s="24"/>
      <c r="L1465" s="13">
        <v>144</v>
      </c>
      <c r="M1465" s="7" t="s">
        <v>863</v>
      </c>
      <c r="N1465" s="28">
        <v>180000</v>
      </c>
      <c r="O1465" s="28">
        <v>180000</v>
      </c>
      <c r="P1465" s="13" t="s">
        <v>1494</v>
      </c>
      <c r="Q1465" s="25"/>
      <c r="R1465" s="28"/>
      <c r="S1465" s="7" t="s">
        <v>884</v>
      </c>
      <c r="T1465" s="7" t="s">
        <v>1062</v>
      </c>
      <c r="U1465" s="25" t="s">
        <v>40</v>
      </c>
      <c r="V1465" s="7" t="s">
        <v>41</v>
      </c>
      <c r="W1465" s="7"/>
      <c r="X1465" s="7">
        <v>2014</v>
      </c>
      <c r="Y1465" s="7">
        <v>1</v>
      </c>
      <c r="Z1465" s="7" t="s">
        <v>1092</v>
      </c>
      <c r="AA1465" s="7" t="s">
        <v>871</v>
      </c>
      <c r="AB1465" s="26">
        <v>41772</v>
      </c>
      <c r="AC1465" s="27"/>
      <c r="AD1465" s="26" t="s">
        <v>102</v>
      </c>
      <c r="AE1465" s="25"/>
    </row>
    <row r="1466" spans="1:31" s="63" customFormat="1" ht="13.15" customHeight="1" x14ac:dyDescent="0.25">
      <c r="A1466" s="7">
        <v>2025</v>
      </c>
      <c r="B1466" s="11">
        <v>12</v>
      </c>
      <c r="C1466" s="7">
        <v>12</v>
      </c>
      <c r="D1466" s="7">
        <v>16</v>
      </c>
      <c r="E1466" s="7">
        <v>1</v>
      </c>
      <c r="F1466" s="7" t="s">
        <v>855</v>
      </c>
      <c r="G1466" s="13">
        <v>2020986</v>
      </c>
      <c r="H1466" s="28" t="s">
        <v>869</v>
      </c>
      <c r="I1466" s="28" t="s">
        <v>870</v>
      </c>
      <c r="J1466" s="28" t="s">
        <v>858</v>
      </c>
      <c r="K1466" s="24"/>
      <c r="L1466" s="13">
        <v>144</v>
      </c>
      <c r="M1466" s="7" t="s">
        <v>863</v>
      </c>
      <c r="N1466" s="28">
        <v>540000</v>
      </c>
      <c r="O1466" s="28">
        <v>540000</v>
      </c>
      <c r="P1466" s="13" t="s">
        <v>1486</v>
      </c>
      <c r="Q1466" s="25"/>
      <c r="R1466" s="28"/>
      <c r="S1466" s="7" t="s">
        <v>884</v>
      </c>
      <c r="T1466" s="7" t="s">
        <v>1062</v>
      </c>
      <c r="U1466" s="25" t="s">
        <v>40</v>
      </c>
      <c r="V1466" s="7" t="s">
        <v>41</v>
      </c>
      <c r="W1466" s="7"/>
      <c r="X1466" s="7">
        <v>2014</v>
      </c>
      <c r="Y1466" s="7">
        <v>1</v>
      </c>
      <c r="Z1466" s="7" t="s">
        <v>1092</v>
      </c>
      <c r="AA1466" s="7" t="s">
        <v>871</v>
      </c>
      <c r="AB1466" s="26">
        <v>41772</v>
      </c>
      <c r="AC1466" s="27"/>
      <c r="AD1466" s="26" t="s">
        <v>102</v>
      </c>
      <c r="AE1466" s="25"/>
    </row>
    <row r="1467" spans="1:31" s="63" customFormat="1" ht="13.15" customHeight="1" x14ac:dyDescent="0.25">
      <c r="A1467" s="7">
        <v>2025</v>
      </c>
      <c r="B1467" s="11">
        <v>12</v>
      </c>
      <c r="C1467" s="7">
        <v>12</v>
      </c>
      <c r="D1467" s="7">
        <v>16</v>
      </c>
      <c r="E1467" s="7">
        <v>1</v>
      </c>
      <c r="F1467" s="7" t="s">
        <v>855</v>
      </c>
      <c r="G1467" s="13">
        <v>2020986</v>
      </c>
      <c r="H1467" s="28" t="s">
        <v>869</v>
      </c>
      <c r="I1467" s="28" t="s">
        <v>870</v>
      </c>
      <c r="J1467" s="28" t="s">
        <v>858</v>
      </c>
      <c r="K1467" s="24"/>
      <c r="L1467" s="13">
        <v>144</v>
      </c>
      <c r="M1467" s="7" t="s">
        <v>863</v>
      </c>
      <c r="N1467" s="28">
        <v>527500</v>
      </c>
      <c r="O1467" s="28">
        <v>527500</v>
      </c>
      <c r="P1467" s="13" t="s">
        <v>1487</v>
      </c>
      <c r="Q1467" s="25"/>
      <c r="R1467" s="28"/>
      <c r="S1467" s="7" t="s">
        <v>884</v>
      </c>
      <c r="T1467" s="7" t="s">
        <v>1062</v>
      </c>
      <c r="U1467" s="25" t="s">
        <v>40</v>
      </c>
      <c r="V1467" s="7" t="s">
        <v>41</v>
      </c>
      <c r="W1467" s="7"/>
      <c r="X1467" s="7">
        <v>2014</v>
      </c>
      <c r="Y1467" s="7">
        <v>1</v>
      </c>
      <c r="Z1467" s="7" t="s">
        <v>1092</v>
      </c>
      <c r="AA1467" s="7" t="s">
        <v>871</v>
      </c>
      <c r="AB1467" s="26">
        <v>41772</v>
      </c>
      <c r="AC1467" s="27"/>
      <c r="AD1467" s="26" t="s">
        <v>102</v>
      </c>
      <c r="AE1467" s="25"/>
    </row>
    <row r="1468" spans="1:31" s="63" customFormat="1" ht="13.15" customHeight="1" x14ac:dyDescent="0.25">
      <c r="A1468" s="7">
        <v>2025</v>
      </c>
      <c r="B1468" s="11">
        <v>12</v>
      </c>
      <c r="C1468" s="7">
        <v>12</v>
      </c>
      <c r="D1468" s="7">
        <v>16</v>
      </c>
      <c r="E1468" s="7">
        <v>1</v>
      </c>
      <c r="F1468" s="7" t="s">
        <v>855</v>
      </c>
      <c r="G1468" s="13">
        <v>2020986</v>
      </c>
      <c r="H1468" s="28" t="s">
        <v>869</v>
      </c>
      <c r="I1468" s="28" t="s">
        <v>870</v>
      </c>
      <c r="J1468" s="28" t="s">
        <v>858</v>
      </c>
      <c r="K1468" s="24"/>
      <c r="L1468" s="13">
        <v>144</v>
      </c>
      <c r="M1468" s="7" t="s">
        <v>863</v>
      </c>
      <c r="N1468" s="28">
        <v>425625</v>
      </c>
      <c r="O1468" s="28">
        <v>425625</v>
      </c>
      <c r="P1468" s="13" t="s">
        <v>1567</v>
      </c>
      <c r="Q1468" s="25"/>
      <c r="R1468" s="28"/>
      <c r="S1468" s="7" t="s">
        <v>884</v>
      </c>
      <c r="T1468" s="7" t="s">
        <v>1062</v>
      </c>
      <c r="U1468" s="25" t="s">
        <v>40</v>
      </c>
      <c r="V1468" s="7" t="s">
        <v>41</v>
      </c>
      <c r="W1468" s="7"/>
      <c r="X1468" s="7">
        <v>2014</v>
      </c>
      <c r="Y1468" s="7">
        <v>1</v>
      </c>
      <c r="Z1468" s="7" t="s">
        <v>1092</v>
      </c>
      <c r="AA1468" s="7" t="s">
        <v>871</v>
      </c>
      <c r="AB1468" s="26">
        <v>41772</v>
      </c>
      <c r="AC1468" s="27"/>
      <c r="AD1468" s="26" t="s">
        <v>102</v>
      </c>
      <c r="AE1468" s="25"/>
    </row>
    <row r="1469" spans="1:31" s="63" customFormat="1" ht="13.15" customHeight="1" x14ac:dyDescent="0.25">
      <c r="A1469" s="7">
        <v>2025</v>
      </c>
      <c r="B1469" s="11">
        <v>12</v>
      </c>
      <c r="C1469" s="7">
        <v>12</v>
      </c>
      <c r="D1469" s="7">
        <v>16</v>
      </c>
      <c r="E1469" s="7">
        <v>1</v>
      </c>
      <c r="F1469" s="7" t="s">
        <v>855</v>
      </c>
      <c r="G1469" s="13">
        <v>2020986</v>
      </c>
      <c r="H1469" s="28" t="s">
        <v>869</v>
      </c>
      <c r="I1469" s="28" t="s">
        <v>870</v>
      </c>
      <c r="J1469" s="28" t="s">
        <v>858</v>
      </c>
      <c r="K1469" s="24"/>
      <c r="L1469" s="13">
        <v>144</v>
      </c>
      <c r="M1469" s="7" t="s">
        <v>863</v>
      </c>
      <c r="N1469" s="28">
        <v>58958</v>
      </c>
      <c r="O1469" s="28">
        <v>58958</v>
      </c>
      <c r="P1469" s="13" t="s">
        <v>1495</v>
      </c>
      <c r="Q1469" s="25"/>
      <c r="R1469" s="28"/>
      <c r="S1469" s="7" t="s">
        <v>884</v>
      </c>
      <c r="T1469" s="7" t="s">
        <v>1062</v>
      </c>
      <c r="U1469" s="25" t="s">
        <v>40</v>
      </c>
      <c r="V1469" s="7" t="s">
        <v>41</v>
      </c>
      <c r="W1469" s="7"/>
      <c r="X1469" s="7">
        <v>2014</v>
      </c>
      <c r="Y1469" s="7">
        <v>1</v>
      </c>
      <c r="Z1469" s="7" t="s">
        <v>1092</v>
      </c>
      <c r="AA1469" s="7" t="s">
        <v>871</v>
      </c>
      <c r="AB1469" s="26">
        <v>41772</v>
      </c>
      <c r="AC1469" s="27"/>
      <c r="AD1469" s="26" t="s">
        <v>102</v>
      </c>
      <c r="AE1469" s="25"/>
    </row>
    <row r="1470" spans="1:31" s="63" customFormat="1" ht="13.15" customHeight="1" x14ac:dyDescent="0.25">
      <c r="A1470" s="7">
        <v>2025</v>
      </c>
      <c r="B1470" s="11">
        <v>12</v>
      </c>
      <c r="C1470" s="7">
        <v>12</v>
      </c>
      <c r="D1470" s="7">
        <v>16</v>
      </c>
      <c r="E1470" s="7">
        <v>1</v>
      </c>
      <c r="F1470" s="7" t="s">
        <v>855</v>
      </c>
      <c r="G1470" s="13">
        <v>2846906</v>
      </c>
      <c r="H1470" s="28" t="s">
        <v>872</v>
      </c>
      <c r="I1470" s="28" t="s">
        <v>873</v>
      </c>
      <c r="J1470" s="28" t="s">
        <v>858</v>
      </c>
      <c r="K1470" s="24">
        <f>N1470+N1471</f>
        <v>6000000</v>
      </c>
      <c r="L1470" s="13">
        <v>144</v>
      </c>
      <c r="M1470" s="13" t="s">
        <v>1327</v>
      </c>
      <c r="N1470" s="28">
        <v>3000000</v>
      </c>
      <c r="O1470" s="28">
        <v>3000000</v>
      </c>
      <c r="P1470" s="25" t="s">
        <v>37</v>
      </c>
      <c r="Q1470" s="25"/>
      <c r="R1470" s="28"/>
      <c r="S1470" s="7" t="s">
        <v>884</v>
      </c>
      <c r="T1470" s="7" t="s">
        <v>1096</v>
      </c>
      <c r="U1470" s="25" t="s">
        <v>40</v>
      </c>
      <c r="V1470" s="7" t="s">
        <v>41</v>
      </c>
      <c r="W1470" s="7"/>
      <c r="X1470" s="7">
        <v>2014</v>
      </c>
      <c r="Y1470" s="7">
        <v>7</v>
      </c>
      <c r="Z1470" s="7" t="s">
        <v>687</v>
      </c>
      <c r="AA1470" s="7" t="s">
        <v>52</v>
      </c>
      <c r="AB1470" s="26">
        <v>41673</v>
      </c>
      <c r="AC1470" s="27"/>
      <c r="AD1470" s="26" t="s">
        <v>102</v>
      </c>
      <c r="AE1470" s="25"/>
    </row>
    <row r="1471" spans="1:31" s="63" customFormat="1" ht="13.15" customHeight="1" x14ac:dyDescent="0.25">
      <c r="A1471" s="7">
        <v>2025</v>
      </c>
      <c r="B1471" s="11">
        <v>12</v>
      </c>
      <c r="C1471" s="7">
        <v>12</v>
      </c>
      <c r="D1471" s="7">
        <v>16</v>
      </c>
      <c r="E1471" s="7">
        <v>1</v>
      </c>
      <c r="F1471" s="7" t="s">
        <v>855</v>
      </c>
      <c r="G1471" s="13">
        <v>2846906</v>
      </c>
      <c r="H1471" s="28" t="s">
        <v>872</v>
      </c>
      <c r="I1471" s="28" t="s">
        <v>873</v>
      </c>
      <c r="J1471" s="28" t="s">
        <v>858</v>
      </c>
      <c r="K1471" s="24"/>
      <c r="L1471" s="13">
        <v>144</v>
      </c>
      <c r="M1471" s="13" t="s">
        <v>1327</v>
      </c>
      <c r="N1471" s="28">
        <v>3000000</v>
      </c>
      <c r="O1471" s="28">
        <v>3000000</v>
      </c>
      <c r="P1471" s="25" t="s">
        <v>1490</v>
      </c>
      <c r="Q1471" s="25"/>
      <c r="R1471" s="28"/>
      <c r="S1471" s="7" t="s">
        <v>884</v>
      </c>
      <c r="T1471" s="7" t="s">
        <v>1096</v>
      </c>
      <c r="U1471" s="25" t="s">
        <v>40</v>
      </c>
      <c r="V1471" s="7" t="s">
        <v>41</v>
      </c>
      <c r="W1471" s="7"/>
      <c r="X1471" s="7">
        <v>2014</v>
      </c>
      <c r="Y1471" s="7">
        <v>7</v>
      </c>
      <c r="Z1471" s="7" t="s">
        <v>687</v>
      </c>
      <c r="AA1471" s="7" t="s">
        <v>52</v>
      </c>
      <c r="AB1471" s="26">
        <v>41673</v>
      </c>
      <c r="AC1471" s="27"/>
      <c r="AD1471" s="26" t="s">
        <v>102</v>
      </c>
      <c r="AE1471" s="25"/>
    </row>
    <row r="1472" spans="1:31" s="63" customFormat="1" ht="13.15" customHeight="1" x14ac:dyDescent="0.25">
      <c r="A1472" s="7">
        <v>2025</v>
      </c>
      <c r="B1472" s="11">
        <v>12</v>
      </c>
      <c r="C1472" s="7">
        <v>12</v>
      </c>
      <c r="D1472" s="7">
        <v>16</v>
      </c>
      <c r="E1472" s="7">
        <v>1</v>
      </c>
      <c r="F1472" s="7" t="s">
        <v>855</v>
      </c>
      <c r="G1472" s="13">
        <v>3380555</v>
      </c>
      <c r="H1472" s="28" t="s">
        <v>874</v>
      </c>
      <c r="I1472" s="28" t="s">
        <v>875</v>
      </c>
      <c r="J1472" s="28" t="s">
        <v>858</v>
      </c>
      <c r="K1472" s="24">
        <f>N1472+N1473+N1474+N1475</f>
        <v>7275603</v>
      </c>
      <c r="L1472" s="13">
        <v>144</v>
      </c>
      <c r="M1472" s="7" t="s">
        <v>863</v>
      </c>
      <c r="N1472" s="28">
        <v>2798309</v>
      </c>
      <c r="O1472" s="28">
        <v>2798309</v>
      </c>
      <c r="P1472" s="25" t="s">
        <v>37</v>
      </c>
      <c r="Q1472" s="25"/>
      <c r="R1472" s="28"/>
      <c r="S1472" s="7" t="s">
        <v>884</v>
      </c>
      <c r="T1472" s="7" t="s">
        <v>1097</v>
      </c>
      <c r="U1472" s="25" t="s">
        <v>40</v>
      </c>
      <c r="V1472" s="7" t="s">
        <v>41</v>
      </c>
      <c r="W1472" s="7"/>
      <c r="X1472" s="7">
        <v>2019</v>
      </c>
      <c r="Y1472" s="7">
        <v>3</v>
      </c>
      <c r="Z1472" s="7" t="s">
        <v>687</v>
      </c>
      <c r="AA1472" s="7" t="s">
        <v>52</v>
      </c>
      <c r="AB1472" s="26">
        <v>43497</v>
      </c>
      <c r="AC1472" s="27"/>
      <c r="AD1472" s="26" t="s">
        <v>102</v>
      </c>
      <c r="AE1472" s="25"/>
    </row>
    <row r="1473" spans="1:31" s="63" customFormat="1" ht="13.15" customHeight="1" x14ac:dyDescent="0.25">
      <c r="A1473" s="7">
        <v>2025</v>
      </c>
      <c r="B1473" s="11">
        <v>12</v>
      </c>
      <c r="C1473" s="7">
        <v>12</v>
      </c>
      <c r="D1473" s="7">
        <v>16</v>
      </c>
      <c r="E1473" s="7">
        <v>1</v>
      </c>
      <c r="F1473" s="7" t="s">
        <v>855</v>
      </c>
      <c r="G1473" s="13">
        <v>3380555</v>
      </c>
      <c r="H1473" s="28" t="s">
        <v>874</v>
      </c>
      <c r="I1473" s="28" t="s">
        <v>875</v>
      </c>
      <c r="J1473" s="28" t="s">
        <v>858</v>
      </c>
      <c r="K1473" s="24"/>
      <c r="L1473" s="13">
        <v>144</v>
      </c>
      <c r="M1473" s="7" t="s">
        <v>863</v>
      </c>
      <c r="N1473" s="28">
        <v>2798309</v>
      </c>
      <c r="O1473" s="28">
        <v>2798309</v>
      </c>
      <c r="P1473" s="25" t="s">
        <v>1490</v>
      </c>
      <c r="Q1473" s="25"/>
      <c r="R1473" s="28"/>
      <c r="S1473" s="7" t="s">
        <v>884</v>
      </c>
      <c r="T1473" s="7" t="s">
        <v>1097</v>
      </c>
      <c r="U1473" s="25" t="s">
        <v>40</v>
      </c>
      <c r="V1473" s="7" t="s">
        <v>41</v>
      </c>
      <c r="W1473" s="7"/>
      <c r="X1473" s="7">
        <v>2019</v>
      </c>
      <c r="Y1473" s="7">
        <v>3</v>
      </c>
      <c r="Z1473" s="7" t="s">
        <v>687</v>
      </c>
      <c r="AA1473" s="7" t="s">
        <v>52</v>
      </c>
      <c r="AB1473" s="26">
        <v>43497</v>
      </c>
      <c r="AC1473" s="27"/>
      <c r="AD1473" s="26" t="s">
        <v>102</v>
      </c>
      <c r="AE1473" s="25"/>
    </row>
    <row r="1474" spans="1:31" s="63" customFormat="1" ht="13.15" customHeight="1" x14ac:dyDescent="0.25">
      <c r="A1474" s="7">
        <v>2025</v>
      </c>
      <c r="B1474" s="11">
        <v>12</v>
      </c>
      <c r="C1474" s="7">
        <v>12</v>
      </c>
      <c r="D1474" s="7">
        <v>16</v>
      </c>
      <c r="E1474" s="7">
        <v>1</v>
      </c>
      <c r="F1474" s="7" t="s">
        <v>855</v>
      </c>
      <c r="G1474" s="13">
        <v>3380555</v>
      </c>
      <c r="H1474" s="28" t="s">
        <v>874</v>
      </c>
      <c r="I1474" s="28" t="s">
        <v>875</v>
      </c>
      <c r="J1474" s="28" t="s">
        <v>858</v>
      </c>
      <c r="K1474" s="24"/>
      <c r="L1474" s="13">
        <v>144</v>
      </c>
      <c r="M1474" s="7" t="s">
        <v>863</v>
      </c>
      <c r="N1474" s="28">
        <v>839493</v>
      </c>
      <c r="O1474" s="28">
        <v>839493</v>
      </c>
      <c r="P1474" s="25" t="s">
        <v>53</v>
      </c>
      <c r="Q1474" s="25" t="s">
        <v>1419</v>
      </c>
      <c r="R1474" s="28"/>
      <c r="S1474" s="7" t="s">
        <v>884</v>
      </c>
      <c r="T1474" s="7" t="s">
        <v>1097</v>
      </c>
      <c r="U1474" s="25" t="s">
        <v>40</v>
      </c>
      <c r="V1474" s="7" t="s">
        <v>41</v>
      </c>
      <c r="W1474" s="7"/>
      <c r="X1474" s="7">
        <v>2019</v>
      </c>
      <c r="Y1474" s="7">
        <v>3</v>
      </c>
      <c r="Z1474" s="7" t="s">
        <v>687</v>
      </c>
      <c r="AA1474" s="7" t="s">
        <v>52</v>
      </c>
      <c r="AB1474" s="26">
        <v>43497</v>
      </c>
      <c r="AC1474" s="27"/>
      <c r="AD1474" s="26" t="s">
        <v>102</v>
      </c>
      <c r="AE1474" s="25"/>
    </row>
    <row r="1475" spans="1:31" s="63" customFormat="1" ht="13.15" customHeight="1" x14ac:dyDescent="0.25">
      <c r="A1475" s="7">
        <v>2025</v>
      </c>
      <c r="B1475" s="11">
        <v>12</v>
      </c>
      <c r="C1475" s="7">
        <v>12</v>
      </c>
      <c r="D1475" s="7">
        <v>16</v>
      </c>
      <c r="E1475" s="7">
        <v>1</v>
      </c>
      <c r="F1475" s="7" t="s">
        <v>855</v>
      </c>
      <c r="G1475" s="13">
        <v>3380555</v>
      </c>
      <c r="H1475" s="28" t="s">
        <v>874</v>
      </c>
      <c r="I1475" s="28" t="s">
        <v>875</v>
      </c>
      <c r="J1475" s="28" t="s">
        <v>858</v>
      </c>
      <c r="K1475" s="24"/>
      <c r="L1475" s="13">
        <v>144</v>
      </c>
      <c r="M1475" s="7" t="s">
        <v>863</v>
      </c>
      <c r="N1475" s="28">
        <v>839492</v>
      </c>
      <c r="O1475" s="28">
        <v>839492</v>
      </c>
      <c r="P1475" s="25" t="s">
        <v>1491</v>
      </c>
      <c r="Q1475" s="25" t="s">
        <v>1419</v>
      </c>
      <c r="R1475" s="28"/>
      <c r="S1475" s="7" t="s">
        <v>884</v>
      </c>
      <c r="T1475" s="7" t="s">
        <v>1097</v>
      </c>
      <c r="U1475" s="25" t="s">
        <v>40</v>
      </c>
      <c r="V1475" s="7" t="s">
        <v>41</v>
      </c>
      <c r="W1475" s="7"/>
      <c r="X1475" s="7">
        <v>2019</v>
      </c>
      <c r="Y1475" s="7">
        <v>3</v>
      </c>
      <c r="Z1475" s="7" t="s">
        <v>687</v>
      </c>
      <c r="AA1475" s="7" t="s">
        <v>52</v>
      </c>
      <c r="AB1475" s="26">
        <v>43497</v>
      </c>
      <c r="AC1475" s="27"/>
      <c r="AD1475" s="26" t="s">
        <v>102</v>
      </c>
      <c r="AE1475" s="25"/>
    </row>
    <row r="1476" spans="1:31" s="63" customFormat="1" ht="13.15" customHeight="1" x14ac:dyDescent="0.25">
      <c r="A1476" s="7">
        <v>2025</v>
      </c>
      <c r="B1476" s="11">
        <v>12</v>
      </c>
      <c r="C1476" s="7">
        <v>12</v>
      </c>
      <c r="D1476" s="7">
        <v>16</v>
      </c>
      <c r="E1476" s="7">
        <v>1</v>
      </c>
      <c r="F1476" s="7" t="s">
        <v>855</v>
      </c>
      <c r="G1476" s="13">
        <v>3415823</v>
      </c>
      <c r="H1476" s="28" t="s">
        <v>876</v>
      </c>
      <c r="I1476" s="28" t="s">
        <v>877</v>
      </c>
      <c r="J1476" s="28" t="s">
        <v>858</v>
      </c>
      <c r="K1476" s="24">
        <f>N1476+N1477</f>
        <v>7000000</v>
      </c>
      <c r="L1476" s="13">
        <v>144</v>
      </c>
      <c r="M1476" s="7" t="s">
        <v>863</v>
      </c>
      <c r="N1476" s="28">
        <v>3500000</v>
      </c>
      <c r="O1476" s="28">
        <v>3500000</v>
      </c>
      <c r="P1476" s="25" t="s">
        <v>37</v>
      </c>
      <c r="Q1476" s="25"/>
      <c r="R1476" s="28"/>
      <c r="S1476" s="7" t="s">
        <v>884</v>
      </c>
      <c r="T1476" s="7" t="s">
        <v>1430</v>
      </c>
      <c r="U1476" s="25" t="s">
        <v>40</v>
      </c>
      <c r="V1476" s="7" t="s">
        <v>41</v>
      </c>
      <c r="W1476" s="7"/>
      <c r="X1476" s="7">
        <v>2018</v>
      </c>
      <c r="Y1476" s="7">
        <v>1</v>
      </c>
      <c r="Z1476" s="7" t="s">
        <v>687</v>
      </c>
      <c r="AA1476" s="7" t="s">
        <v>52</v>
      </c>
      <c r="AB1476" s="26">
        <v>43132</v>
      </c>
      <c r="AC1476" s="27"/>
      <c r="AD1476" s="26" t="s">
        <v>102</v>
      </c>
      <c r="AE1476" s="25"/>
    </row>
    <row r="1477" spans="1:31" s="63" customFormat="1" ht="13.15" customHeight="1" x14ac:dyDescent="0.25">
      <c r="A1477" s="7">
        <v>2025</v>
      </c>
      <c r="B1477" s="11">
        <v>12</v>
      </c>
      <c r="C1477" s="7">
        <v>12</v>
      </c>
      <c r="D1477" s="7">
        <v>16</v>
      </c>
      <c r="E1477" s="7">
        <v>1</v>
      </c>
      <c r="F1477" s="7" t="s">
        <v>855</v>
      </c>
      <c r="G1477" s="13">
        <v>3415823</v>
      </c>
      <c r="H1477" s="28" t="s">
        <v>876</v>
      </c>
      <c r="I1477" s="28" t="s">
        <v>877</v>
      </c>
      <c r="J1477" s="28" t="s">
        <v>858</v>
      </c>
      <c r="K1477" s="24"/>
      <c r="L1477" s="13">
        <v>144</v>
      </c>
      <c r="M1477" s="7" t="s">
        <v>863</v>
      </c>
      <c r="N1477" s="28">
        <v>3500000</v>
      </c>
      <c r="O1477" s="28">
        <v>3500000</v>
      </c>
      <c r="P1477" s="25" t="s">
        <v>1490</v>
      </c>
      <c r="Q1477" s="25"/>
      <c r="R1477" s="28"/>
      <c r="S1477" s="7" t="s">
        <v>884</v>
      </c>
      <c r="T1477" s="7" t="s">
        <v>1430</v>
      </c>
      <c r="U1477" s="25" t="s">
        <v>40</v>
      </c>
      <c r="V1477" s="7" t="s">
        <v>41</v>
      </c>
      <c r="W1477" s="7"/>
      <c r="X1477" s="7">
        <v>2018</v>
      </c>
      <c r="Y1477" s="7">
        <v>1</v>
      </c>
      <c r="Z1477" s="7" t="s">
        <v>687</v>
      </c>
      <c r="AA1477" s="7" t="s">
        <v>52</v>
      </c>
      <c r="AB1477" s="26">
        <v>43132</v>
      </c>
      <c r="AC1477" s="27"/>
      <c r="AD1477" s="26" t="s">
        <v>102</v>
      </c>
      <c r="AE1477" s="25"/>
    </row>
    <row r="1478" spans="1:31" s="63" customFormat="1" ht="13.15" customHeight="1" x14ac:dyDescent="0.25">
      <c r="A1478" s="7">
        <v>2025</v>
      </c>
      <c r="B1478" s="11">
        <v>12</v>
      </c>
      <c r="C1478" s="7">
        <v>12</v>
      </c>
      <c r="D1478" s="7">
        <v>16</v>
      </c>
      <c r="E1478" s="7">
        <v>1</v>
      </c>
      <c r="F1478" s="7" t="s">
        <v>855</v>
      </c>
      <c r="G1478" s="13">
        <v>3538527</v>
      </c>
      <c r="H1478" s="28" t="s">
        <v>368</v>
      </c>
      <c r="I1478" s="28" t="s">
        <v>878</v>
      </c>
      <c r="J1478" s="28" t="s">
        <v>858</v>
      </c>
      <c r="K1478" s="24">
        <f>N1478+N1479</f>
        <v>7000000</v>
      </c>
      <c r="L1478" s="13">
        <v>144</v>
      </c>
      <c r="M1478" s="13" t="s">
        <v>1328</v>
      </c>
      <c r="N1478" s="28">
        <v>3500000</v>
      </c>
      <c r="O1478" s="28">
        <v>3500000</v>
      </c>
      <c r="P1478" s="25" t="s">
        <v>37</v>
      </c>
      <c r="Q1478" s="25"/>
      <c r="R1478" s="28"/>
      <c r="S1478" s="7" t="s">
        <v>884</v>
      </c>
      <c r="T1478" s="7" t="s">
        <v>1156</v>
      </c>
      <c r="U1478" s="25" t="s">
        <v>40</v>
      </c>
      <c r="V1478" s="7" t="s">
        <v>41</v>
      </c>
      <c r="W1478" s="7"/>
      <c r="X1478" s="7">
        <v>2014</v>
      </c>
      <c r="Y1478" s="7">
        <v>1</v>
      </c>
      <c r="Z1478" s="7" t="s">
        <v>687</v>
      </c>
      <c r="AA1478" s="7" t="s">
        <v>879</v>
      </c>
      <c r="AB1478" s="26">
        <v>41977</v>
      </c>
      <c r="AC1478" s="27"/>
      <c r="AD1478" s="26" t="s">
        <v>102</v>
      </c>
      <c r="AE1478" s="25"/>
    </row>
    <row r="1479" spans="1:31" s="63" customFormat="1" ht="13.15" customHeight="1" x14ac:dyDescent="0.25">
      <c r="A1479" s="7">
        <v>2025</v>
      </c>
      <c r="B1479" s="11">
        <v>12</v>
      </c>
      <c r="C1479" s="7">
        <v>12</v>
      </c>
      <c r="D1479" s="7">
        <v>16</v>
      </c>
      <c r="E1479" s="7">
        <v>1</v>
      </c>
      <c r="F1479" s="7" t="s">
        <v>855</v>
      </c>
      <c r="G1479" s="13">
        <v>3538527</v>
      </c>
      <c r="H1479" s="28" t="s">
        <v>368</v>
      </c>
      <c r="I1479" s="28" t="s">
        <v>878</v>
      </c>
      <c r="J1479" s="28" t="s">
        <v>858</v>
      </c>
      <c r="K1479" s="24"/>
      <c r="L1479" s="13">
        <v>144</v>
      </c>
      <c r="M1479" s="13" t="s">
        <v>1328</v>
      </c>
      <c r="N1479" s="28">
        <v>3500000</v>
      </c>
      <c r="O1479" s="28">
        <v>3500000</v>
      </c>
      <c r="P1479" s="25" t="s">
        <v>1595</v>
      </c>
      <c r="Q1479" s="25"/>
      <c r="R1479" s="28"/>
      <c r="S1479" s="7" t="s">
        <v>884</v>
      </c>
      <c r="T1479" s="7" t="s">
        <v>1156</v>
      </c>
      <c r="U1479" s="25" t="s">
        <v>40</v>
      </c>
      <c r="V1479" s="7" t="s">
        <v>41</v>
      </c>
      <c r="W1479" s="7"/>
      <c r="X1479" s="7">
        <v>2014</v>
      </c>
      <c r="Y1479" s="7">
        <v>1</v>
      </c>
      <c r="Z1479" s="7" t="s">
        <v>687</v>
      </c>
      <c r="AA1479" s="7" t="s">
        <v>879</v>
      </c>
      <c r="AB1479" s="26">
        <v>41977</v>
      </c>
      <c r="AC1479" s="27"/>
      <c r="AD1479" s="26" t="s">
        <v>102</v>
      </c>
      <c r="AE1479" s="25"/>
    </row>
    <row r="1480" spans="1:31" s="63" customFormat="1" ht="13.15" customHeight="1" x14ac:dyDescent="0.25">
      <c r="A1480" s="7">
        <v>2025</v>
      </c>
      <c r="B1480" s="11">
        <v>12</v>
      </c>
      <c r="C1480" s="7">
        <v>12</v>
      </c>
      <c r="D1480" s="7">
        <v>16</v>
      </c>
      <c r="E1480" s="7">
        <v>1</v>
      </c>
      <c r="F1480" s="7" t="s">
        <v>855</v>
      </c>
      <c r="G1480" s="13">
        <v>3618568</v>
      </c>
      <c r="H1480" s="28" t="s">
        <v>880</v>
      </c>
      <c r="I1480" s="28" t="s">
        <v>881</v>
      </c>
      <c r="J1480" s="28" t="s">
        <v>858</v>
      </c>
      <c r="K1480" s="24">
        <f>N1480+N1481+N1482+N1483+N1484+N1485+N1486+N1487+N1488</f>
        <v>11676305</v>
      </c>
      <c r="L1480" s="13">
        <v>144</v>
      </c>
      <c r="M1480" s="7" t="s">
        <v>863</v>
      </c>
      <c r="N1480" s="28">
        <v>4000000</v>
      </c>
      <c r="O1480" s="28">
        <v>4000000</v>
      </c>
      <c r="P1480" s="25" t="s">
        <v>37</v>
      </c>
      <c r="Q1480" s="25"/>
      <c r="R1480" s="28"/>
      <c r="S1480" s="7" t="s">
        <v>884</v>
      </c>
      <c r="T1480" s="7" t="s">
        <v>1431</v>
      </c>
      <c r="U1480" s="25" t="s">
        <v>40</v>
      </c>
      <c r="V1480" s="7" t="s">
        <v>41</v>
      </c>
      <c r="W1480" s="7"/>
      <c r="X1480" s="7">
        <v>2018</v>
      </c>
      <c r="Y1480" s="7">
        <v>25</v>
      </c>
      <c r="Z1480" s="7" t="s">
        <v>845</v>
      </c>
      <c r="AA1480" s="7" t="s">
        <v>52</v>
      </c>
      <c r="AB1480" s="26">
        <v>43344</v>
      </c>
      <c r="AC1480" s="27"/>
      <c r="AD1480" s="26" t="s">
        <v>102</v>
      </c>
      <c r="AE1480" s="25"/>
    </row>
    <row r="1481" spans="1:31" s="63" customFormat="1" ht="13.15" customHeight="1" x14ac:dyDescent="0.25">
      <c r="A1481" s="7">
        <v>2025</v>
      </c>
      <c r="B1481" s="11">
        <v>12</v>
      </c>
      <c r="C1481" s="7">
        <v>12</v>
      </c>
      <c r="D1481" s="7">
        <v>16</v>
      </c>
      <c r="E1481" s="7">
        <v>1</v>
      </c>
      <c r="F1481" s="7" t="s">
        <v>855</v>
      </c>
      <c r="G1481" s="13">
        <v>3618568</v>
      </c>
      <c r="H1481" s="28" t="s">
        <v>880</v>
      </c>
      <c r="I1481" s="28" t="s">
        <v>881</v>
      </c>
      <c r="J1481" s="28" t="s">
        <v>858</v>
      </c>
      <c r="K1481" s="24"/>
      <c r="L1481" s="13">
        <v>144</v>
      </c>
      <c r="M1481" s="7" t="s">
        <v>863</v>
      </c>
      <c r="N1481" s="28">
        <v>4000000</v>
      </c>
      <c r="O1481" s="28">
        <v>4000000</v>
      </c>
      <c r="P1481" s="25" t="s">
        <v>1490</v>
      </c>
      <c r="Q1481" s="25"/>
      <c r="R1481" s="28"/>
      <c r="S1481" s="7" t="s">
        <v>884</v>
      </c>
      <c r="T1481" s="7" t="s">
        <v>1431</v>
      </c>
      <c r="U1481" s="25" t="s">
        <v>40</v>
      </c>
      <c r="V1481" s="7" t="s">
        <v>41</v>
      </c>
      <c r="W1481" s="7"/>
      <c r="X1481" s="7">
        <v>2018</v>
      </c>
      <c r="Y1481" s="7">
        <v>25</v>
      </c>
      <c r="Z1481" s="7" t="s">
        <v>845</v>
      </c>
      <c r="AA1481" s="7" t="s">
        <v>52</v>
      </c>
      <c r="AB1481" s="26">
        <v>43344</v>
      </c>
      <c r="AC1481" s="27"/>
      <c r="AD1481" s="26" t="s">
        <v>102</v>
      </c>
      <c r="AE1481" s="25"/>
    </row>
    <row r="1482" spans="1:31" s="63" customFormat="1" ht="13.15" customHeight="1" x14ac:dyDescent="0.25">
      <c r="A1482" s="7">
        <v>2025</v>
      </c>
      <c r="B1482" s="11">
        <v>12</v>
      </c>
      <c r="C1482" s="7">
        <v>12</v>
      </c>
      <c r="D1482" s="7">
        <v>16</v>
      </c>
      <c r="E1482" s="7">
        <v>1</v>
      </c>
      <c r="F1482" s="7" t="s">
        <v>855</v>
      </c>
      <c r="G1482" s="13">
        <v>3618568</v>
      </c>
      <c r="H1482" s="28" t="s">
        <v>880</v>
      </c>
      <c r="I1482" s="28" t="s">
        <v>881</v>
      </c>
      <c r="J1482" s="28" t="s">
        <v>858</v>
      </c>
      <c r="K1482" s="24"/>
      <c r="L1482" s="13">
        <v>144</v>
      </c>
      <c r="M1482" s="7" t="s">
        <v>863</v>
      </c>
      <c r="N1482" s="28">
        <v>1200000</v>
      </c>
      <c r="O1482" s="28">
        <v>1200000</v>
      </c>
      <c r="P1482" s="25" t="s">
        <v>1287</v>
      </c>
      <c r="Q1482" s="25"/>
      <c r="R1482" s="28"/>
      <c r="S1482" s="7" t="s">
        <v>884</v>
      </c>
      <c r="T1482" s="7" t="s">
        <v>1431</v>
      </c>
      <c r="U1482" s="25" t="s">
        <v>40</v>
      </c>
      <c r="V1482" s="7" t="s">
        <v>41</v>
      </c>
      <c r="W1482" s="7"/>
      <c r="X1482" s="7">
        <v>2018</v>
      </c>
      <c r="Y1482" s="7">
        <v>25</v>
      </c>
      <c r="Z1482" s="7" t="s">
        <v>845</v>
      </c>
      <c r="AA1482" s="7" t="s">
        <v>52</v>
      </c>
      <c r="AB1482" s="26">
        <v>43344</v>
      </c>
      <c r="AC1482" s="27"/>
      <c r="AD1482" s="26" t="s">
        <v>102</v>
      </c>
      <c r="AE1482" s="25"/>
    </row>
    <row r="1483" spans="1:31" s="63" customFormat="1" ht="13.15" customHeight="1" x14ac:dyDescent="0.25">
      <c r="A1483" s="7">
        <v>2025</v>
      </c>
      <c r="B1483" s="11">
        <v>12</v>
      </c>
      <c r="C1483" s="7">
        <v>12</v>
      </c>
      <c r="D1483" s="7">
        <v>16</v>
      </c>
      <c r="E1483" s="7">
        <v>1</v>
      </c>
      <c r="F1483" s="7" t="s">
        <v>855</v>
      </c>
      <c r="G1483" s="13">
        <v>3618568</v>
      </c>
      <c r="H1483" s="28" t="s">
        <v>880</v>
      </c>
      <c r="I1483" s="28" t="s">
        <v>881</v>
      </c>
      <c r="J1483" s="28" t="s">
        <v>858</v>
      </c>
      <c r="K1483" s="24"/>
      <c r="L1483" s="13">
        <v>144</v>
      </c>
      <c r="M1483" s="7" t="s">
        <v>863</v>
      </c>
      <c r="N1483" s="28">
        <v>1200000</v>
      </c>
      <c r="O1483" s="28">
        <v>1200000</v>
      </c>
      <c r="P1483" s="25" t="s">
        <v>1594</v>
      </c>
      <c r="Q1483" s="25"/>
      <c r="R1483" s="28"/>
      <c r="S1483" s="7" t="s">
        <v>884</v>
      </c>
      <c r="T1483" s="7" t="s">
        <v>1431</v>
      </c>
      <c r="U1483" s="25" t="s">
        <v>40</v>
      </c>
      <c r="V1483" s="7" t="s">
        <v>41</v>
      </c>
      <c r="W1483" s="7"/>
      <c r="X1483" s="7">
        <v>2018</v>
      </c>
      <c r="Y1483" s="7">
        <v>25</v>
      </c>
      <c r="Z1483" s="7" t="s">
        <v>845</v>
      </c>
      <c r="AA1483" s="7" t="s">
        <v>52</v>
      </c>
      <c r="AB1483" s="26">
        <v>43344</v>
      </c>
      <c r="AC1483" s="27"/>
      <c r="AD1483" s="26" t="s">
        <v>102</v>
      </c>
      <c r="AE1483" s="25"/>
    </row>
    <row r="1484" spans="1:31" s="63" customFormat="1" ht="13.15" customHeight="1" x14ac:dyDescent="0.25">
      <c r="A1484" s="7">
        <v>2025</v>
      </c>
      <c r="B1484" s="11">
        <v>12</v>
      </c>
      <c r="C1484" s="7">
        <v>12</v>
      </c>
      <c r="D1484" s="7">
        <v>16</v>
      </c>
      <c r="E1484" s="7">
        <v>1</v>
      </c>
      <c r="F1484" s="7" t="s">
        <v>855</v>
      </c>
      <c r="G1484" s="13">
        <v>3618568</v>
      </c>
      <c r="H1484" s="28" t="s">
        <v>880</v>
      </c>
      <c r="I1484" s="28" t="s">
        <v>881</v>
      </c>
      <c r="J1484" s="28" t="s">
        <v>858</v>
      </c>
      <c r="K1484" s="24"/>
      <c r="L1484" s="13">
        <v>144</v>
      </c>
      <c r="M1484" s="7" t="s">
        <v>863</v>
      </c>
      <c r="N1484" s="28">
        <v>432000</v>
      </c>
      <c r="O1484" s="28">
        <v>432000</v>
      </c>
      <c r="P1484" s="13" t="s">
        <v>1485</v>
      </c>
      <c r="Q1484" s="25"/>
      <c r="R1484" s="28"/>
      <c r="S1484" s="7" t="s">
        <v>884</v>
      </c>
      <c r="T1484" s="7" t="s">
        <v>1431</v>
      </c>
      <c r="U1484" s="25" t="s">
        <v>40</v>
      </c>
      <c r="V1484" s="7" t="s">
        <v>41</v>
      </c>
      <c r="W1484" s="7"/>
      <c r="X1484" s="7">
        <v>2018</v>
      </c>
      <c r="Y1484" s="7">
        <v>25</v>
      </c>
      <c r="Z1484" s="7" t="s">
        <v>845</v>
      </c>
      <c r="AA1484" s="7" t="s">
        <v>52</v>
      </c>
      <c r="AB1484" s="26">
        <v>43344</v>
      </c>
      <c r="AC1484" s="27"/>
      <c r="AD1484" s="26" t="s">
        <v>102</v>
      </c>
      <c r="AE1484" s="25"/>
    </row>
    <row r="1485" spans="1:31" s="63" customFormat="1" ht="13.15" customHeight="1" x14ac:dyDescent="0.25">
      <c r="A1485" s="7">
        <v>2025</v>
      </c>
      <c r="B1485" s="11">
        <v>12</v>
      </c>
      <c r="C1485" s="7">
        <v>12</v>
      </c>
      <c r="D1485" s="7">
        <v>16</v>
      </c>
      <c r="E1485" s="7">
        <v>1</v>
      </c>
      <c r="F1485" s="7" t="s">
        <v>855</v>
      </c>
      <c r="G1485" s="13">
        <v>3618568</v>
      </c>
      <c r="H1485" s="28" t="s">
        <v>880</v>
      </c>
      <c r="I1485" s="28" t="s">
        <v>881</v>
      </c>
      <c r="J1485" s="28" t="s">
        <v>858</v>
      </c>
      <c r="K1485" s="24"/>
      <c r="L1485" s="13">
        <v>144</v>
      </c>
      <c r="M1485" s="7" t="s">
        <v>863</v>
      </c>
      <c r="N1485" s="28">
        <v>459000</v>
      </c>
      <c r="O1485" s="28">
        <v>459000</v>
      </c>
      <c r="P1485" s="13" t="s">
        <v>1486</v>
      </c>
      <c r="Q1485" s="25"/>
      <c r="R1485" s="28"/>
      <c r="S1485" s="7" t="s">
        <v>884</v>
      </c>
      <c r="T1485" s="7" t="s">
        <v>1431</v>
      </c>
      <c r="U1485" s="25" t="s">
        <v>40</v>
      </c>
      <c r="V1485" s="7" t="s">
        <v>41</v>
      </c>
      <c r="W1485" s="7"/>
      <c r="X1485" s="7">
        <v>2018</v>
      </c>
      <c r="Y1485" s="7">
        <v>25</v>
      </c>
      <c r="Z1485" s="7" t="s">
        <v>845</v>
      </c>
      <c r="AA1485" s="7" t="s">
        <v>52</v>
      </c>
      <c r="AB1485" s="26">
        <v>43344</v>
      </c>
      <c r="AC1485" s="27"/>
      <c r="AD1485" s="26" t="s">
        <v>102</v>
      </c>
      <c r="AE1485" s="25"/>
    </row>
    <row r="1486" spans="1:31" s="63" customFormat="1" ht="13.15" customHeight="1" x14ac:dyDescent="0.25">
      <c r="A1486" s="7">
        <v>2025</v>
      </c>
      <c r="B1486" s="11">
        <v>12</v>
      </c>
      <c r="C1486" s="7">
        <v>12</v>
      </c>
      <c r="D1486" s="7">
        <v>16</v>
      </c>
      <c r="E1486" s="7">
        <v>1</v>
      </c>
      <c r="F1486" s="7" t="s">
        <v>855</v>
      </c>
      <c r="G1486" s="13">
        <v>3618568</v>
      </c>
      <c r="H1486" s="28" t="s">
        <v>880</v>
      </c>
      <c r="I1486" s="28" t="s">
        <v>881</v>
      </c>
      <c r="J1486" s="28" t="s">
        <v>858</v>
      </c>
      <c r="K1486" s="24"/>
      <c r="L1486" s="13">
        <v>144</v>
      </c>
      <c r="M1486" s="7" t="s">
        <v>863</v>
      </c>
      <c r="N1486" s="28">
        <v>166667</v>
      </c>
      <c r="O1486" s="28">
        <v>166667</v>
      </c>
      <c r="P1486" s="13" t="s">
        <v>1487</v>
      </c>
      <c r="Q1486" s="25"/>
      <c r="R1486" s="28"/>
      <c r="S1486" s="7" t="s">
        <v>884</v>
      </c>
      <c r="T1486" s="7" t="s">
        <v>1431</v>
      </c>
      <c r="U1486" s="25" t="s">
        <v>40</v>
      </c>
      <c r="V1486" s="7" t="s">
        <v>41</v>
      </c>
      <c r="W1486" s="7"/>
      <c r="X1486" s="7">
        <v>2018</v>
      </c>
      <c r="Y1486" s="7">
        <v>25</v>
      </c>
      <c r="Z1486" s="7" t="s">
        <v>845</v>
      </c>
      <c r="AA1486" s="7" t="s">
        <v>52</v>
      </c>
      <c r="AB1486" s="26">
        <v>43344</v>
      </c>
      <c r="AC1486" s="27"/>
      <c r="AD1486" s="26" t="s">
        <v>102</v>
      </c>
      <c r="AE1486" s="25"/>
    </row>
    <row r="1487" spans="1:31" s="63" customFormat="1" ht="13.15" customHeight="1" x14ac:dyDescent="0.25">
      <c r="A1487" s="7">
        <v>2025</v>
      </c>
      <c r="B1487" s="11">
        <v>12</v>
      </c>
      <c r="C1487" s="7">
        <v>12</v>
      </c>
      <c r="D1487" s="7">
        <v>16</v>
      </c>
      <c r="E1487" s="7">
        <v>1</v>
      </c>
      <c r="F1487" s="7" t="s">
        <v>855</v>
      </c>
      <c r="G1487" s="13">
        <v>3618568</v>
      </c>
      <c r="H1487" s="28" t="s">
        <v>880</v>
      </c>
      <c r="I1487" s="28" t="s">
        <v>881</v>
      </c>
      <c r="J1487" s="28" t="s">
        <v>858</v>
      </c>
      <c r="K1487" s="24"/>
      <c r="L1487" s="13">
        <v>144</v>
      </c>
      <c r="M1487" s="7" t="s">
        <v>863</v>
      </c>
      <c r="N1487" s="28">
        <v>13888</v>
      </c>
      <c r="O1487" s="28">
        <v>13888</v>
      </c>
      <c r="P1487" s="13" t="s">
        <v>1495</v>
      </c>
      <c r="Q1487" s="25"/>
      <c r="R1487" s="28"/>
      <c r="S1487" s="7" t="s">
        <v>884</v>
      </c>
      <c r="T1487" s="7" t="s">
        <v>1431</v>
      </c>
      <c r="U1487" s="25" t="s">
        <v>40</v>
      </c>
      <c r="V1487" s="7" t="s">
        <v>41</v>
      </c>
      <c r="W1487" s="7"/>
      <c r="X1487" s="7">
        <v>2018</v>
      </c>
      <c r="Y1487" s="7">
        <v>25</v>
      </c>
      <c r="Z1487" s="7" t="s">
        <v>845</v>
      </c>
      <c r="AA1487" s="7" t="s">
        <v>52</v>
      </c>
      <c r="AB1487" s="26">
        <v>43344</v>
      </c>
      <c r="AC1487" s="27"/>
      <c r="AD1487" s="26" t="s">
        <v>102</v>
      </c>
      <c r="AE1487" s="25"/>
    </row>
    <row r="1488" spans="1:31" s="63" customFormat="1" ht="13.15" customHeight="1" x14ac:dyDescent="0.25">
      <c r="A1488" s="7">
        <v>2025</v>
      </c>
      <c r="B1488" s="11">
        <v>12</v>
      </c>
      <c r="C1488" s="7">
        <v>12</v>
      </c>
      <c r="D1488" s="7">
        <v>16</v>
      </c>
      <c r="E1488" s="7">
        <v>1</v>
      </c>
      <c r="F1488" s="7" t="s">
        <v>855</v>
      </c>
      <c r="G1488" s="13">
        <v>3618568</v>
      </c>
      <c r="H1488" s="28" t="s">
        <v>880</v>
      </c>
      <c r="I1488" s="28" t="s">
        <v>881</v>
      </c>
      <c r="J1488" s="28" t="s">
        <v>858</v>
      </c>
      <c r="K1488" s="24"/>
      <c r="L1488" s="13">
        <v>144</v>
      </c>
      <c r="M1488" s="7" t="s">
        <v>863</v>
      </c>
      <c r="N1488" s="28">
        <v>204750</v>
      </c>
      <c r="O1488" s="28">
        <v>204750</v>
      </c>
      <c r="P1488" s="47" t="s">
        <v>1567</v>
      </c>
      <c r="Q1488" s="25"/>
      <c r="R1488" s="28"/>
      <c r="S1488" s="7" t="s">
        <v>884</v>
      </c>
      <c r="T1488" s="7" t="s">
        <v>1431</v>
      </c>
      <c r="U1488" s="25" t="s">
        <v>40</v>
      </c>
      <c r="V1488" s="7" t="s">
        <v>41</v>
      </c>
      <c r="W1488" s="7"/>
      <c r="X1488" s="7">
        <v>2018</v>
      </c>
      <c r="Y1488" s="7">
        <v>25</v>
      </c>
      <c r="Z1488" s="7" t="s">
        <v>845</v>
      </c>
      <c r="AA1488" s="7" t="s">
        <v>52</v>
      </c>
      <c r="AB1488" s="26">
        <v>43344</v>
      </c>
      <c r="AC1488" s="27"/>
      <c r="AD1488" s="26" t="s">
        <v>102</v>
      </c>
      <c r="AE1488" s="25"/>
    </row>
    <row r="1489" spans="1:31" s="63" customFormat="1" ht="13.15" customHeight="1" x14ac:dyDescent="0.25">
      <c r="A1489" s="7">
        <v>2025</v>
      </c>
      <c r="B1489" s="11">
        <v>12</v>
      </c>
      <c r="C1489" s="7">
        <v>12</v>
      </c>
      <c r="D1489" s="7">
        <v>16</v>
      </c>
      <c r="E1489" s="7">
        <v>1</v>
      </c>
      <c r="F1489" s="7" t="s">
        <v>855</v>
      </c>
      <c r="G1489" s="13">
        <v>3721744</v>
      </c>
      <c r="H1489" s="28" t="s">
        <v>882</v>
      </c>
      <c r="I1489" s="28" t="s">
        <v>883</v>
      </c>
      <c r="J1489" s="28" t="s">
        <v>858</v>
      </c>
      <c r="K1489" s="24">
        <f>N1489+N1490+N1491+N1492</f>
        <v>7800000</v>
      </c>
      <c r="L1489" s="13">
        <v>144</v>
      </c>
      <c r="M1489" s="7" t="s">
        <v>863</v>
      </c>
      <c r="N1489" s="28">
        <v>3000000</v>
      </c>
      <c r="O1489" s="28">
        <v>3000000</v>
      </c>
      <c r="P1489" s="25" t="s">
        <v>37</v>
      </c>
      <c r="Q1489" s="25"/>
      <c r="R1489" s="28"/>
      <c r="S1489" s="7" t="s">
        <v>884</v>
      </c>
      <c r="T1489" s="7" t="s">
        <v>885</v>
      </c>
      <c r="U1489" s="25" t="s">
        <v>40</v>
      </c>
      <c r="V1489" s="7" t="s">
        <v>41</v>
      </c>
      <c r="W1489" s="7"/>
      <c r="X1489" s="7">
        <v>2021</v>
      </c>
      <c r="Y1489" s="7">
        <v>1</v>
      </c>
      <c r="Z1489" s="7" t="s">
        <v>687</v>
      </c>
      <c r="AA1489" s="7" t="s">
        <v>52</v>
      </c>
      <c r="AB1489" s="26">
        <v>44896</v>
      </c>
      <c r="AC1489" s="27"/>
      <c r="AD1489" s="26" t="s">
        <v>102</v>
      </c>
      <c r="AE1489" s="25"/>
    </row>
    <row r="1490" spans="1:31" s="63" customFormat="1" ht="13.15" customHeight="1" x14ac:dyDescent="0.25">
      <c r="A1490" s="7">
        <v>2025</v>
      </c>
      <c r="B1490" s="11">
        <v>12</v>
      </c>
      <c r="C1490" s="7">
        <v>12</v>
      </c>
      <c r="D1490" s="7">
        <v>16</v>
      </c>
      <c r="E1490" s="7">
        <v>1</v>
      </c>
      <c r="F1490" s="7" t="s">
        <v>855</v>
      </c>
      <c r="G1490" s="13">
        <v>3721744</v>
      </c>
      <c r="H1490" s="28" t="s">
        <v>882</v>
      </c>
      <c r="I1490" s="28" t="s">
        <v>883</v>
      </c>
      <c r="J1490" s="28" t="s">
        <v>858</v>
      </c>
      <c r="K1490" s="24"/>
      <c r="L1490" s="13">
        <v>144</v>
      </c>
      <c r="M1490" s="7" t="s">
        <v>863</v>
      </c>
      <c r="N1490" s="28">
        <v>3000000</v>
      </c>
      <c r="O1490" s="28">
        <v>3000000</v>
      </c>
      <c r="P1490" s="25" t="s">
        <v>1490</v>
      </c>
      <c r="Q1490" s="25"/>
      <c r="R1490" s="28"/>
      <c r="S1490" s="7" t="s">
        <v>884</v>
      </c>
      <c r="T1490" s="7" t="s">
        <v>885</v>
      </c>
      <c r="U1490" s="25" t="s">
        <v>40</v>
      </c>
      <c r="V1490" s="7" t="s">
        <v>41</v>
      </c>
      <c r="W1490" s="7"/>
      <c r="X1490" s="7">
        <v>2021</v>
      </c>
      <c r="Y1490" s="7">
        <v>1</v>
      </c>
      <c r="Z1490" s="7" t="s">
        <v>687</v>
      </c>
      <c r="AA1490" s="7" t="s">
        <v>52</v>
      </c>
      <c r="AB1490" s="26">
        <v>44896</v>
      </c>
      <c r="AC1490" s="27"/>
      <c r="AD1490" s="26" t="s">
        <v>102</v>
      </c>
      <c r="AE1490" s="25"/>
    </row>
    <row r="1491" spans="1:31" s="63" customFormat="1" ht="13.15" customHeight="1" x14ac:dyDescent="0.25">
      <c r="A1491" s="7">
        <v>2025</v>
      </c>
      <c r="B1491" s="11">
        <v>12</v>
      </c>
      <c r="C1491" s="7">
        <v>12</v>
      </c>
      <c r="D1491" s="7">
        <v>16</v>
      </c>
      <c r="E1491" s="7">
        <v>1</v>
      </c>
      <c r="F1491" s="7" t="s">
        <v>855</v>
      </c>
      <c r="G1491" s="13">
        <v>3721744</v>
      </c>
      <c r="H1491" s="28" t="s">
        <v>882</v>
      </c>
      <c r="I1491" s="28" t="s">
        <v>883</v>
      </c>
      <c r="J1491" s="28" t="s">
        <v>858</v>
      </c>
      <c r="K1491" s="24"/>
      <c r="L1491" s="13">
        <v>144</v>
      </c>
      <c r="M1491" s="7" t="s">
        <v>863</v>
      </c>
      <c r="N1491" s="28">
        <v>900000</v>
      </c>
      <c r="O1491" s="28">
        <v>900000</v>
      </c>
      <c r="P1491" s="25" t="s">
        <v>1287</v>
      </c>
      <c r="Q1491" s="25"/>
      <c r="R1491" s="28"/>
      <c r="S1491" s="7" t="s">
        <v>884</v>
      </c>
      <c r="T1491" s="7" t="s">
        <v>885</v>
      </c>
      <c r="U1491" s="25" t="s">
        <v>40</v>
      </c>
      <c r="V1491" s="7" t="s">
        <v>41</v>
      </c>
      <c r="W1491" s="7"/>
      <c r="X1491" s="7">
        <v>2021</v>
      </c>
      <c r="Y1491" s="7">
        <v>1</v>
      </c>
      <c r="Z1491" s="7" t="s">
        <v>687</v>
      </c>
      <c r="AA1491" s="7" t="s">
        <v>52</v>
      </c>
      <c r="AB1491" s="26">
        <v>44896</v>
      </c>
      <c r="AC1491" s="27"/>
      <c r="AD1491" s="26" t="s">
        <v>102</v>
      </c>
      <c r="AE1491" s="25"/>
    </row>
    <row r="1492" spans="1:31" s="63" customFormat="1" ht="13.15" customHeight="1" x14ac:dyDescent="0.25">
      <c r="A1492" s="7">
        <v>2025</v>
      </c>
      <c r="B1492" s="11">
        <v>12</v>
      </c>
      <c r="C1492" s="7">
        <v>12</v>
      </c>
      <c r="D1492" s="7">
        <v>16</v>
      </c>
      <c r="E1492" s="7">
        <v>1</v>
      </c>
      <c r="F1492" s="7" t="s">
        <v>855</v>
      </c>
      <c r="G1492" s="13">
        <v>3721744</v>
      </c>
      <c r="H1492" s="28" t="s">
        <v>882</v>
      </c>
      <c r="I1492" s="28" t="s">
        <v>883</v>
      </c>
      <c r="J1492" s="28" t="s">
        <v>858</v>
      </c>
      <c r="K1492" s="24"/>
      <c r="L1492" s="13">
        <v>144</v>
      </c>
      <c r="M1492" s="7" t="s">
        <v>863</v>
      </c>
      <c r="N1492" s="28">
        <v>900000</v>
      </c>
      <c r="O1492" s="28">
        <v>900000</v>
      </c>
      <c r="P1492" s="25" t="s">
        <v>1594</v>
      </c>
      <c r="Q1492" s="25"/>
      <c r="R1492" s="28"/>
      <c r="S1492" s="7" t="s">
        <v>884</v>
      </c>
      <c r="T1492" s="7" t="s">
        <v>885</v>
      </c>
      <c r="U1492" s="25" t="s">
        <v>40</v>
      </c>
      <c r="V1492" s="7" t="s">
        <v>41</v>
      </c>
      <c r="W1492" s="7"/>
      <c r="X1492" s="7">
        <v>2021</v>
      </c>
      <c r="Y1492" s="7">
        <v>1</v>
      </c>
      <c r="Z1492" s="7" t="s">
        <v>687</v>
      </c>
      <c r="AA1492" s="7" t="s">
        <v>52</v>
      </c>
      <c r="AB1492" s="26">
        <v>44896</v>
      </c>
      <c r="AC1492" s="27"/>
      <c r="AD1492" s="26" t="s">
        <v>102</v>
      </c>
      <c r="AE1492" s="25"/>
    </row>
    <row r="1493" spans="1:31" s="63" customFormat="1" ht="13.15" customHeight="1" x14ac:dyDescent="0.25">
      <c r="A1493" s="7">
        <v>2025</v>
      </c>
      <c r="B1493" s="11">
        <v>12</v>
      </c>
      <c r="C1493" s="7">
        <v>12</v>
      </c>
      <c r="D1493" s="7">
        <v>16</v>
      </c>
      <c r="E1493" s="7">
        <v>1</v>
      </c>
      <c r="F1493" s="7" t="s">
        <v>855</v>
      </c>
      <c r="G1493" s="13">
        <v>4094098</v>
      </c>
      <c r="H1493" s="28" t="s">
        <v>889</v>
      </c>
      <c r="I1493" s="28" t="s">
        <v>890</v>
      </c>
      <c r="J1493" s="28" t="s">
        <v>858</v>
      </c>
      <c r="K1493" s="24">
        <f>N1493+N1494+N1495+N1496+N1497+N1498</f>
        <v>8075625</v>
      </c>
      <c r="L1493" s="13">
        <v>144</v>
      </c>
      <c r="M1493" s="7" t="s">
        <v>863</v>
      </c>
      <c r="N1493" s="28">
        <v>3000000</v>
      </c>
      <c r="O1493" s="28">
        <v>3000000</v>
      </c>
      <c r="P1493" s="25" t="s">
        <v>37</v>
      </c>
      <c r="Q1493" s="25"/>
      <c r="R1493" s="28"/>
      <c r="S1493" s="7" t="s">
        <v>884</v>
      </c>
      <c r="T1493" s="7" t="s">
        <v>1432</v>
      </c>
      <c r="U1493" s="25" t="s">
        <v>40</v>
      </c>
      <c r="V1493" s="7" t="s">
        <v>41</v>
      </c>
      <c r="W1493" s="7"/>
      <c r="X1493" s="7">
        <v>2018</v>
      </c>
      <c r="Y1493" s="7">
        <v>1</v>
      </c>
      <c r="Z1493" s="7" t="s">
        <v>687</v>
      </c>
      <c r="AA1493" s="7" t="s">
        <v>888</v>
      </c>
      <c r="AB1493" s="26">
        <v>43395</v>
      </c>
      <c r="AC1493" s="27"/>
      <c r="AD1493" s="26" t="s">
        <v>102</v>
      </c>
      <c r="AE1493" s="25"/>
    </row>
    <row r="1494" spans="1:31" s="63" customFormat="1" ht="13.15" customHeight="1" x14ac:dyDescent="0.25">
      <c r="A1494" s="7">
        <v>2025</v>
      </c>
      <c r="B1494" s="11">
        <v>12</v>
      </c>
      <c r="C1494" s="7">
        <v>12</v>
      </c>
      <c r="D1494" s="7">
        <v>16</v>
      </c>
      <c r="E1494" s="7">
        <v>1</v>
      </c>
      <c r="F1494" s="7" t="s">
        <v>855</v>
      </c>
      <c r="G1494" s="13">
        <v>4094098</v>
      </c>
      <c r="H1494" s="28" t="s">
        <v>889</v>
      </c>
      <c r="I1494" s="28" t="s">
        <v>890</v>
      </c>
      <c r="J1494" s="28" t="s">
        <v>858</v>
      </c>
      <c r="K1494" s="24"/>
      <c r="L1494" s="13">
        <v>144</v>
      </c>
      <c r="M1494" s="7" t="s">
        <v>863</v>
      </c>
      <c r="N1494" s="28">
        <v>3000000</v>
      </c>
      <c r="O1494" s="28">
        <v>3000000</v>
      </c>
      <c r="P1494" s="25" t="s">
        <v>1490</v>
      </c>
      <c r="Q1494" s="25"/>
      <c r="R1494" s="28"/>
      <c r="S1494" s="7" t="s">
        <v>884</v>
      </c>
      <c r="T1494" s="7" t="s">
        <v>1432</v>
      </c>
      <c r="U1494" s="25" t="s">
        <v>40</v>
      </c>
      <c r="V1494" s="7" t="s">
        <v>41</v>
      </c>
      <c r="W1494" s="7"/>
      <c r="X1494" s="7">
        <v>2018</v>
      </c>
      <c r="Y1494" s="7">
        <v>1</v>
      </c>
      <c r="Z1494" s="7" t="s">
        <v>687</v>
      </c>
      <c r="AA1494" s="7" t="s">
        <v>888</v>
      </c>
      <c r="AB1494" s="26">
        <v>43395</v>
      </c>
      <c r="AC1494" s="27"/>
      <c r="AD1494" s="26" t="s">
        <v>102</v>
      </c>
      <c r="AE1494" s="25"/>
    </row>
    <row r="1495" spans="1:31" s="63" customFormat="1" ht="13.15" customHeight="1" x14ac:dyDescent="0.25">
      <c r="A1495" s="7">
        <v>2025</v>
      </c>
      <c r="B1495" s="11">
        <v>12</v>
      </c>
      <c r="C1495" s="7">
        <v>12</v>
      </c>
      <c r="D1495" s="7">
        <v>16</v>
      </c>
      <c r="E1495" s="7">
        <v>1</v>
      </c>
      <c r="F1495" s="7" t="s">
        <v>855</v>
      </c>
      <c r="G1495" s="13">
        <v>4094098</v>
      </c>
      <c r="H1495" s="28" t="s">
        <v>889</v>
      </c>
      <c r="I1495" s="28" t="s">
        <v>890</v>
      </c>
      <c r="J1495" s="28" t="s">
        <v>858</v>
      </c>
      <c r="K1495" s="24"/>
      <c r="L1495" s="13">
        <v>144</v>
      </c>
      <c r="M1495" s="7" t="s">
        <v>863</v>
      </c>
      <c r="N1495" s="28">
        <v>900000</v>
      </c>
      <c r="O1495" s="28">
        <v>900000</v>
      </c>
      <c r="P1495" s="25" t="s">
        <v>1287</v>
      </c>
      <c r="Q1495" s="25"/>
      <c r="R1495" s="28"/>
      <c r="S1495" s="7" t="s">
        <v>884</v>
      </c>
      <c r="T1495" s="7" t="s">
        <v>1432</v>
      </c>
      <c r="U1495" s="25" t="s">
        <v>40</v>
      </c>
      <c r="V1495" s="7" t="s">
        <v>41</v>
      </c>
      <c r="W1495" s="7"/>
      <c r="X1495" s="7">
        <v>2018</v>
      </c>
      <c r="Y1495" s="7">
        <v>1</v>
      </c>
      <c r="Z1495" s="7" t="s">
        <v>687</v>
      </c>
      <c r="AA1495" s="7" t="s">
        <v>888</v>
      </c>
      <c r="AB1495" s="26">
        <v>43395</v>
      </c>
      <c r="AC1495" s="27"/>
      <c r="AD1495" s="26" t="s">
        <v>102</v>
      </c>
      <c r="AE1495" s="25"/>
    </row>
    <row r="1496" spans="1:31" s="63" customFormat="1" ht="13.15" customHeight="1" x14ac:dyDescent="0.25">
      <c r="A1496" s="7">
        <v>2025</v>
      </c>
      <c r="B1496" s="11">
        <v>12</v>
      </c>
      <c r="C1496" s="7">
        <v>12</v>
      </c>
      <c r="D1496" s="7">
        <v>16</v>
      </c>
      <c r="E1496" s="7">
        <v>1</v>
      </c>
      <c r="F1496" s="7" t="s">
        <v>855</v>
      </c>
      <c r="G1496" s="13">
        <v>4094098</v>
      </c>
      <c r="H1496" s="28" t="s">
        <v>889</v>
      </c>
      <c r="I1496" s="28" t="s">
        <v>890</v>
      </c>
      <c r="J1496" s="28" t="s">
        <v>858</v>
      </c>
      <c r="K1496" s="24"/>
      <c r="L1496" s="13">
        <v>144</v>
      </c>
      <c r="M1496" s="7" t="s">
        <v>863</v>
      </c>
      <c r="N1496" s="28">
        <v>900000</v>
      </c>
      <c r="O1496" s="28">
        <v>900000</v>
      </c>
      <c r="P1496" s="25" t="s">
        <v>1594</v>
      </c>
      <c r="Q1496" s="25"/>
      <c r="R1496" s="28"/>
      <c r="S1496" s="7" t="s">
        <v>884</v>
      </c>
      <c r="T1496" s="7" t="s">
        <v>1432</v>
      </c>
      <c r="U1496" s="25" t="s">
        <v>40</v>
      </c>
      <c r="V1496" s="7" t="s">
        <v>41</v>
      </c>
      <c r="W1496" s="7"/>
      <c r="X1496" s="7">
        <v>2018</v>
      </c>
      <c r="Y1496" s="7">
        <v>1</v>
      </c>
      <c r="Z1496" s="7" t="s">
        <v>687</v>
      </c>
      <c r="AA1496" s="7" t="s">
        <v>888</v>
      </c>
      <c r="AB1496" s="26">
        <v>43395</v>
      </c>
      <c r="AC1496" s="27"/>
      <c r="AD1496" s="26" t="s">
        <v>102</v>
      </c>
      <c r="AE1496" s="25"/>
    </row>
    <row r="1497" spans="1:31" s="63" customFormat="1" ht="13.15" customHeight="1" x14ac:dyDescent="0.25">
      <c r="A1497" s="7">
        <v>2025</v>
      </c>
      <c r="B1497" s="11">
        <v>12</v>
      </c>
      <c r="C1497" s="7">
        <v>12</v>
      </c>
      <c r="D1497" s="7">
        <v>16</v>
      </c>
      <c r="E1497" s="7">
        <v>1</v>
      </c>
      <c r="F1497" s="7" t="s">
        <v>855</v>
      </c>
      <c r="G1497" s="13">
        <v>4094098</v>
      </c>
      <c r="H1497" s="28" t="s">
        <v>889</v>
      </c>
      <c r="I1497" s="28" t="s">
        <v>890</v>
      </c>
      <c r="J1497" s="28" t="s">
        <v>858</v>
      </c>
      <c r="K1497" s="24"/>
      <c r="L1497" s="13">
        <v>144</v>
      </c>
      <c r="M1497" s="7" t="s">
        <v>863</v>
      </c>
      <c r="N1497" s="28">
        <v>135000</v>
      </c>
      <c r="O1497" s="28">
        <v>135000</v>
      </c>
      <c r="P1497" s="13" t="s">
        <v>1486</v>
      </c>
      <c r="Q1497" s="25"/>
      <c r="R1497" s="28"/>
      <c r="S1497" s="7" t="s">
        <v>884</v>
      </c>
      <c r="T1497" s="7" t="s">
        <v>1432</v>
      </c>
      <c r="U1497" s="25" t="s">
        <v>40</v>
      </c>
      <c r="V1497" s="7" t="s">
        <v>41</v>
      </c>
      <c r="W1497" s="7"/>
      <c r="X1497" s="7">
        <v>2018</v>
      </c>
      <c r="Y1497" s="7">
        <v>1</v>
      </c>
      <c r="Z1497" s="7" t="s">
        <v>687</v>
      </c>
      <c r="AA1497" s="7" t="s">
        <v>888</v>
      </c>
      <c r="AB1497" s="26">
        <v>43395</v>
      </c>
      <c r="AC1497" s="27"/>
      <c r="AD1497" s="26" t="s">
        <v>102</v>
      </c>
      <c r="AE1497" s="25"/>
    </row>
    <row r="1498" spans="1:31" s="63" customFormat="1" ht="13.15" customHeight="1" x14ac:dyDescent="0.25">
      <c r="A1498" s="7">
        <v>2025</v>
      </c>
      <c r="B1498" s="11">
        <v>12</v>
      </c>
      <c r="C1498" s="7">
        <v>12</v>
      </c>
      <c r="D1498" s="7">
        <v>16</v>
      </c>
      <c r="E1498" s="7">
        <v>1</v>
      </c>
      <c r="F1498" s="7" t="s">
        <v>855</v>
      </c>
      <c r="G1498" s="13">
        <v>4094098</v>
      </c>
      <c r="H1498" s="28" t="s">
        <v>889</v>
      </c>
      <c r="I1498" s="28" t="s">
        <v>890</v>
      </c>
      <c r="J1498" s="28" t="s">
        <v>858</v>
      </c>
      <c r="K1498" s="24"/>
      <c r="L1498" s="13">
        <v>232</v>
      </c>
      <c r="M1498" s="7" t="s">
        <v>863</v>
      </c>
      <c r="N1498" s="28">
        <v>140625</v>
      </c>
      <c r="O1498" s="28">
        <v>140625</v>
      </c>
      <c r="P1498" s="47" t="s">
        <v>1567</v>
      </c>
      <c r="Q1498" s="25"/>
      <c r="R1498" s="28"/>
      <c r="S1498" s="7" t="s">
        <v>884</v>
      </c>
      <c r="T1498" s="7" t="s">
        <v>1432</v>
      </c>
      <c r="U1498" s="25" t="s">
        <v>40</v>
      </c>
      <c r="V1498" s="7" t="s">
        <v>41</v>
      </c>
      <c r="W1498" s="7"/>
      <c r="X1498" s="7">
        <v>2018</v>
      </c>
      <c r="Y1498" s="7">
        <v>1</v>
      </c>
      <c r="Z1498" s="7" t="s">
        <v>687</v>
      </c>
      <c r="AA1498" s="7" t="s">
        <v>888</v>
      </c>
      <c r="AB1498" s="26">
        <v>43395</v>
      </c>
      <c r="AC1498" s="27"/>
      <c r="AD1498" s="26" t="s">
        <v>102</v>
      </c>
      <c r="AE1498" s="25"/>
    </row>
    <row r="1499" spans="1:31" s="63" customFormat="1" ht="13.15" customHeight="1" x14ac:dyDescent="0.25">
      <c r="A1499" s="7">
        <v>2025</v>
      </c>
      <c r="B1499" s="11">
        <v>12</v>
      </c>
      <c r="C1499" s="7">
        <v>12</v>
      </c>
      <c r="D1499" s="7">
        <v>16</v>
      </c>
      <c r="E1499" s="7">
        <v>1</v>
      </c>
      <c r="F1499" s="7" t="s">
        <v>855</v>
      </c>
      <c r="G1499" s="13">
        <v>4090150</v>
      </c>
      <c r="H1499" s="28" t="s">
        <v>891</v>
      </c>
      <c r="I1499" s="28" t="s">
        <v>892</v>
      </c>
      <c r="J1499" s="28" t="s">
        <v>858</v>
      </c>
      <c r="K1499" s="24">
        <f>N1499+N1500+N1501+N1502+N1503+N1504+N1505+N1506</f>
        <v>7350389</v>
      </c>
      <c r="L1499" s="13">
        <v>144</v>
      </c>
      <c r="M1499" s="7" t="s">
        <v>863</v>
      </c>
      <c r="N1499" s="28">
        <v>2800000</v>
      </c>
      <c r="O1499" s="28">
        <v>2800000</v>
      </c>
      <c r="P1499" s="25" t="s">
        <v>37</v>
      </c>
      <c r="Q1499" s="25"/>
      <c r="R1499" s="28"/>
      <c r="S1499" s="7" t="s">
        <v>884</v>
      </c>
      <c r="T1499" s="7" t="s">
        <v>756</v>
      </c>
      <c r="U1499" s="25" t="s">
        <v>40</v>
      </c>
      <c r="V1499" s="7" t="s">
        <v>41</v>
      </c>
      <c r="W1499" s="7"/>
      <c r="X1499" s="7">
        <v>2018</v>
      </c>
      <c r="Y1499" s="7">
        <v>1</v>
      </c>
      <c r="Z1499" s="7" t="s">
        <v>687</v>
      </c>
      <c r="AA1499" s="7" t="s">
        <v>52</v>
      </c>
      <c r="AB1499" s="26">
        <v>43174</v>
      </c>
      <c r="AC1499" s="27"/>
      <c r="AD1499" s="26" t="s">
        <v>102</v>
      </c>
      <c r="AE1499" s="25"/>
    </row>
    <row r="1500" spans="1:31" s="63" customFormat="1" ht="13.15" customHeight="1" x14ac:dyDescent="0.25">
      <c r="A1500" s="7">
        <v>2025</v>
      </c>
      <c r="B1500" s="11">
        <v>12</v>
      </c>
      <c r="C1500" s="7">
        <v>12</v>
      </c>
      <c r="D1500" s="7">
        <v>16</v>
      </c>
      <c r="E1500" s="7">
        <v>1</v>
      </c>
      <c r="F1500" s="7" t="s">
        <v>855</v>
      </c>
      <c r="G1500" s="13">
        <v>4090150</v>
      </c>
      <c r="H1500" s="28" t="s">
        <v>891</v>
      </c>
      <c r="I1500" s="28" t="s">
        <v>892</v>
      </c>
      <c r="J1500" s="28" t="s">
        <v>858</v>
      </c>
      <c r="K1500" s="24"/>
      <c r="L1500" s="13">
        <v>144</v>
      </c>
      <c r="M1500" s="7" t="s">
        <v>863</v>
      </c>
      <c r="N1500" s="28">
        <v>2800000</v>
      </c>
      <c r="O1500" s="28">
        <v>2800000</v>
      </c>
      <c r="P1500" s="25" t="s">
        <v>1490</v>
      </c>
      <c r="Q1500" s="25"/>
      <c r="R1500" s="28"/>
      <c r="S1500" s="7" t="s">
        <v>884</v>
      </c>
      <c r="T1500" s="7" t="s">
        <v>756</v>
      </c>
      <c r="U1500" s="25" t="s">
        <v>40</v>
      </c>
      <c r="V1500" s="7" t="s">
        <v>41</v>
      </c>
      <c r="W1500" s="7"/>
      <c r="X1500" s="7">
        <v>2018</v>
      </c>
      <c r="Y1500" s="7">
        <v>1</v>
      </c>
      <c r="Z1500" s="7" t="s">
        <v>687</v>
      </c>
      <c r="AA1500" s="7" t="s">
        <v>52</v>
      </c>
      <c r="AB1500" s="26">
        <v>43174</v>
      </c>
      <c r="AC1500" s="27"/>
      <c r="AD1500" s="26" t="s">
        <v>102</v>
      </c>
      <c r="AE1500" s="25"/>
    </row>
    <row r="1501" spans="1:31" s="63" customFormat="1" ht="13.15" customHeight="1" x14ac:dyDescent="0.25">
      <c r="A1501" s="7">
        <v>2025</v>
      </c>
      <c r="B1501" s="11">
        <v>12</v>
      </c>
      <c r="C1501" s="7">
        <v>12</v>
      </c>
      <c r="D1501" s="7">
        <v>16</v>
      </c>
      <c r="E1501" s="7">
        <v>1</v>
      </c>
      <c r="F1501" s="7" t="s">
        <v>855</v>
      </c>
      <c r="G1501" s="13">
        <v>4090150</v>
      </c>
      <c r="H1501" s="28" t="s">
        <v>891</v>
      </c>
      <c r="I1501" s="28" t="s">
        <v>892</v>
      </c>
      <c r="J1501" s="28" t="s">
        <v>858</v>
      </c>
      <c r="K1501" s="24"/>
      <c r="L1501" s="13">
        <v>144</v>
      </c>
      <c r="M1501" s="7" t="s">
        <v>863</v>
      </c>
      <c r="N1501" s="28">
        <v>105000</v>
      </c>
      <c r="O1501" s="28">
        <v>105000</v>
      </c>
      <c r="P1501" s="13" t="s">
        <v>1494</v>
      </c>
      <c r="Q1501" s="25"/>
      <c r="R1501" s="28"/>
      <c r="S1501" s="7" t="s">
        <v>884</v>
      </c>
      <c r="T1501" s="7" t="s">
        <v>756</v>
      </c>
      <c r="U1501" s="25" t="s">
        <v>40</v>
      </c>
      <c r="V1501" s="7" t="s">
        <v>41</v>
      </c>
      <c r="W1501" s="7"/>
      <c r="X1501" s="7">
        <v>2018</v>
      </c>
      <c r="Y1501" s="7">
        <v>1</v>
      </c>
      <c r="Z1501" s="7" t="s">
        <v>687</v>
      </c>
      <c r="AA1501" s="7" t="s">
        <v>52</v>
      </c>
      <c r="AB1501" s="26">
        <v>43174</v>
      </c>
      <c r="AC1501" s="27"/>
      <c r="AD1501" s="26" t="s">
        <v>102</v>
      </c>
      <c r="AE1501" s="25"/>
    </row>
    <row r="1502" spans="1:31" s="63" customFormat="1" ht="13.15" customHeight="1" x14ac:dyDescent="0.25">
      <c r="A1502" s="7">
        <v>2025</v>
      </c>
      <c r="B1502" s="11">
        <v>12</v>
      </c>
      <c r="C1502" s="7">
        <v>12</v>
      </c>
      <c r="D1502" s="7">
        <v>16</v>
      </c>
      <c r="E1502" s="7">
        <v>1</v>
      </c>
      <c r="F1502" s="7" t="s">
        <v>855</v>
      </c>
      <c r="G1502" s="13">
        <v>4090150</v>
      </c>
      <c r="H1502" s="28" t="s">
        <v>891</v>
      </c>
      <c r="I1502" s="28" t="s">
        <v>892</v>
      </c>
      <c r="J1502" s="28" t="s">
        <v>858</v>
      </c>
      <c r="K1502" s="24"/>
      <c r="L1502" s="13">
        <v>144</v>
      </c>
      <c r="M1502" s="7" t="s">
        <v>863</v>
      </c>
      <c r="N1502" s="28">
        <v>546000</v>
      </c>
      <c r="O1502" s="28">
        <v>546000</v>
      </c>
      <c r="P1502" s="13" t="s">
        <v>1485</v>
      </c>
      <c r="Q1502" s="25"/>
      <c r="R1502" s="28"/>
      <c r="S1502" s="7" t="s">
        <v>884</v>
      </c>
      <c r="T1502" s="7" t="s">
        <v>756</v>
      </c>
      <c r="U1502" s="25" t="s">
        <v>40</v>
      </c>
      <c r="V1502" s="7" t="s">
        <v>41</v>
      </c>
      <c r="W1502" s="7"/>
      <c r="X1502" s="7">
        <v>2018</v>
      </c>
      <c r="Y1502" s="7">
        <v>1</v>
      </c>
      <c r="Z1502" s="7" t="s">
        <v>687</v>
      </c>
      <c r="AA1502" s="7" t="s">
        <v>52</v>
      </c>
      <c r="AB1502" s="26">
        <v>43174</v>
      </c>
      <c r="AC1502" s="27"/>
      <c r="AD1502" s="26" t="s">
        <v>102</v>
      </c>
      <c r="AE1502" s="25"/>
    </row>
    <row r="1503" spans="1:31" s="63" customFormat="1" ht="13.15" customHeight="1" x14ac:dyDescent="0.25">
      <c r="A1503" s="7">
        <v>2025</v>
      </c>
      <c r="B1503" s="11">
        <v>12</v>
      </c>
      <c r="C1503" s="7">
        <v>12</v>
      </c>
      <c r="D1503" s="7">
        <v>16</v>
      </c>
      <c r="E1503" s="7">
        <v>1</v>
      </c>
      <c r="F1503" s="7" t="s">
        <v>855</v>
      </c>
      <c r="G1503" s="13">
        <v>4090150</v>
      </c>
      <c r="H1503" s="28" t="s">
        <v>891</v>
      </c>
      <c r="I1503" s="28" t="s">
        <v>892</v>
      </c>
      <c r="J1503" s="28" t="s">
        <v>858</v>
      </c>
      <c r="K1503" s="24"/>
      <c r="L1503" s="13">
        <v>144</v>
      </c>
      <c r="M1503" s="7" t="s">
        <v>863</v>
      </c>
      <c r="N1503" s="28">
        <v>357000</v>
      </c>
      <c r="O1503" s="28">
        <v>357000</v>
      </c>
      <c r="P1503" s="13" t="s">
        <v>1486</v>
      </c>
      <c r="Q1503" s="25"/>
      <c r="R1503" s="28"/>
      <c r="S1503" s="7" t="s">
        <v>884</v>
      </c>
      <c r="T1503" s="7" t="s">
        <v>756</v>
      </c>
      <c r="U1503" s="25" t="s">
        <v>40</v>
      </c>
      <c r="V1503" s="7" t="s">
        <v>41</v>
      </c>
      <c r="W1503" s="7"/>
      <c r="X1503" s="7">
        <v>2018</v>
      </c>
      <c r="Y1503" s="7">
        <v>1</v>
      </c>
      <c r="Z1503" s="7" t="s">
        <v>687</v>
      </c>
      <c r="AA1503" s="7" t="s">
        <v>52</v>
      </c>
      <c r="AB1503" s="26">
        <v>43174</v>
      </c>
      <c r="AC1503" s="27"/>
      <c r="AD1503" s="26" t="s">
        <v>102</v>
      </c>
      <c r="AE1503" s="25"/>
    </row>
    <row r="1504" spans="1:31" s="63" customFormat="1" ht="13.15" customHeight="1" x14ac:dyDescent="0.25">
      <c r="A1504" s="7">
        <v>2025</v>
      </c>
      <c r="B1504" s="11">
        <v>12</v>
      </c>
      <c r="C1504" s="7">
        <v>12</v>
      </c>
      <c r="D1504" s="7">
        <v>16</v>
      </c>
      <c r="E1504" s="7">
        <v>1</v>
      </c>
      <c r="F1504" s="7" t="s">
        <v>855</v>
      </c>
      <c r="G1504" s="13">
        <v>4090150</v>
      </c>
      <c r="H1504" s="28" t="s">
        <v>891</v>
      </c>
      <c r="I1504" s="28" t="s">
        <v>892</v>
      </c>
      <c r="J1504" s="28" t="s">
        <v>858</v>
      </c>
      <c r="K1504" s="24"/>
      <c r="L1504" s="13">
        <v>144</v>
      </c>
      <c r="M1504" s="7" t="s">
        <v>863</v>
      </c>
      <c r="N1504" s="28">
        <v>305667</v>
      </c>
      <c r="O1504" s="28">
        <v>305667</v>
      </c>
      <c r="P1504" s="13" t="s">
        <v>1487</v>
      </c>
      <c r="Q1504" s="25"/>
      <c r="R1504" s="28"/>
      <c r="S1504" s="7" t="s">
        <v>884</v>
      </c>
      <c r="T1504" s="7" t="s">
        <v>756</v>
      </c>
      <c r="U1504" s="25" t="s">
        <v>40</v>
      </c>
      <c r="V1504" s="7" t="s">
        <v>41</v>
      </c>
      <c r="W1504" s="7"/>
      <c r="X1504" s="7">
        <v>2018</v>
      </c>
      <c r="Y1504" s="7">
        <v>1</v>
      </c>
      <c r="Z1504" s="7" t="s">
        <v>687</v>
      </c>
      <c r="AA1504" s="7" t="s">
        <v>52</v>
      </c>
      <c r="AB1504" s="26">
        <v>43174</v>
      </c>
      <c r="AC1504" s="27"/>
      <c r="AD1504" s="26" t="s">
        <v>102</v>
      </c>
      <c r="AE1504" s="25"/>
    </row>
    <row r="1505" spans="1:31" s="63" customFormat="1" ht="13.15" customHeight="1" x14ac:dyDescent="0.25">
      <c r="A1505" s="7">
        <v>2025</v>
      </c>
      <c r="B1505" s="11">
        <v>12</v>
      </c>
      <c r="C1505" s="7">
        <v>12</v>
      </c>
      <c r="D1505" s="7">
        <v>16</v>
      </c>
      <c r="E1505" s="7">
        <v>1</v>
      </c>
      <c r="F1505" s="7" t="s">
        <v>855</v>
      </c>
      <c r="G1505" s="13">
        <v>4090150</v>
      </c>
      <c r="H1505" s="28" t="s">
        <v>891</v>
      </c>
      <c r="I1505" s="28" t="s">
        <v>892</v>
      </c>
      <c r="J1505" s="28" t="s">
        <v>858</v>
      </c>
      <c r="K1505" s="24"/>
      <c r="L1505" s="13">
        <v>144</v>
      </c>
      <c r="M1505" s="7" t="s">
        <v>863</v>
      </c>
      <c r="N1505" s="28">
        <v>385000</v>
      </c>
      <c r="O1505" s="28">
        <v>385000</v>
      </c>
      <c r="P1505" s="13" t="s">
        <v>1567</v>
      </c>
      <c r="Q1505" s="25"/>
      <c r="R1505" s="28"/>
      <c r="S1505" s="7" t="s">
        <v>884</v>
      </c>
      <c r="T1505" s="7" t="s">
        <v>756</v>
      </c>
      <c r="U1505" s="25" t="s">
        <v>40</v>
      </c>
      <c r="V1505" s="7" t="s">
        <v>41</v>
      </c>
      <c r="W1505" s="7"/>
      <c r="X1505" s="7">
        <v>2018</v>
      </c>
      <c r="Y1505" s="7">
        <v>1</v>
      </c>
      <c r="Z1505" s="7" t="s">
        <v>687</v>
      </c>
      <c r="AA1505" s="7" t="s">
        <v>52</v>
      </c>
      <c r="AB1505" s="26">
        <v>43174</v>
      </c>
      <c r="AC1505" s="27"/>
      <c r="AD1505" s="26" t="s">
        <v>102</v>
      </c>
      <c r="AE1505" s="25"/>
    </row>
    <row r="1506" spans="1:31" s="63" customFormat="1" ht="13.15" customHeight="1" x14ac:dyDescent="0.25">
      <c r="A1506" s="7">
        <v>2025</v>
      </c>
      <c r="B1506" s="11">
        <v>12</v>
      </c>
      <c r="C1506" s="7">
        <v>12</v>
      </c>
      <c r="D1506" s="7">
        <v>16</v>
      </c>
      <c r="E1506" s="7">
        <v>1</v>
      </c>
      <c r="F1506" s="7" t="s">
        <v>855</v>
      </c>
      <c r="G1506" s="13">
        <v>4090150</v>
      </c>
      <c r="H1506" s="28" t="s">
        <v>891</v>
      </c>
      <c r="I1506" s="28" t="s">
        <v>892</v>
      </c>
      <c r="J1506" s="28" t="s">
        <v>858</v>
      </c>
      <c r="K1506" s="24"/>
      <c r="L1506" s="13">
        <v>232</v>
      </c>
      <c r="M1506" s="7" t="s">
        <v>863</v>
      </c>
      <c r="N1506" s="28">
        <v>51722</v>
      </c>
      <c r="O1506" s="28">
        <v>51722</v>
      </c>
      <c r="P1506" s="13" t="s">
        <v>1495</v>
      </c>
      <c r="Q1506" s="25"/>
      <c r="R1506" s="28"/>
      <c r="S1506" s="7" t="s">
        <v>884</v>
      </c>
      <c r="T1506" s="7" t="s">
        <v>756</v>
      </c>
      <c r="U1506" s="25" t="s">
        <v>40</v>
      </c>
      <c r="V1506" s="7" t="s">
        <v>41</v>
      </c>
      <c r="W1506" s="7"/>
      <c r="X1506" s="7">
        <v>2018</v>
      </c>
      <c r="Y1506" s="7">
        <v>1</v>
      </c>
      <c r="Z1506" s="7" t="s">
        <v>687</v>
      </c>
      <c r="AA1506" s="7" t="s">
        <v>52</v>
      </c>
      <c r="AB1506" s="26">
        <v>43174</v>
      </c>
      <c r="AC1506" s="27"/>
      <c r="AD1506" s="26" t="s">
        <v>102</v>
      </c>
      <c r="AE1506" s="25"/>
    </row>
    <row r="1507" spans="1:31" s="63" customFormat="1" ht="13.15" customHeight="1" x14ac:dyDescent="0.25">
      <c r="A1507" s="7">
        <v>2025</v>
      </c>
      <c r="B1507" s="11">
        <v>12</v>
      </c>
      <c r="C1507" s="7">
        <v>12</v>
      </c>
      <c r="D1507" s="7">
        <v>16</v>
      </c>
      <c r="E1507" s="7">
        <v>1</v>
      </c>
      <c r="F1507" s="7" t="s">
        <v>855</v>
      </c>
      <c r="G1507" s="13">
        <v>4578594</v>
      </c>
      <c r="H1507" s="28" t="s">
        <v>896</v>
      </c>
      <c r="I1507" s="28" t="s">
        <v>897</v>
      </c>
      <c r="J1507" s="28" t="s">
        <v>858</v>
      </c>
      <c r="K1507" s="24">
        <f>O1507+O1511+O1512+O1514+O1515+O1508+O1509+O1510+O1513</f>
        <v>12612621</v>
      </c>
      <c r="L1507" s="13">
        <v>144</v>
      </c>
      <c r="M1507" s="7" t="s">
        <v>863</v>
      </c>
      <c r="N1507" s="28">
        <v>3500000</v>
      </c>
      <c r="O1507" s="28">
        <v>3500000</v>
      </c>
      <c r="P1507" s="25" t="s">
        <v>37</v>
      </c>
      <c r="Q1507" s="25"/>
      <c r="R1507" s="28"/>
      <c r="S1507" s="7" t="s">
        <v>884</v>
      </c>
      <c r="T1507" s="7" t="s">
        <v>756</v>
      </c>
      <c r="U1507" s="25" t="s">
        <v>40</v>
      </c>
      <c r="V1507" s="7" t="s">
        <v>41</v>
      </c>
      <c r="W1507" s="7"/>
      <c r="X1507" s="7">
        <v>2017</v>
      </c>
      <c r="Y1507" s="7">
        <v>31</v>
      </c>
      <c r="Z1507" s="7" t="s">
        <v>687</v>
      </c>
      <c r="AA1507" s="7" t="s">
        <v>52</v>
      </c>
      <c r="AB1507" s="26">
        <v>42856</v>
      </c>
      <c r="AC1507" s="27"/>
      <c r="AD1507" s="26" t="s">
        <v>102</v>
      </c>
      <c r="AE1507" s="25"/>
    </row>
    <row r="1508" spans="1:31" s="63" customFormat="1" ht="13.15" customHeight="1" x14ac:dyDescent="0.25">
      <c r="A1508" s="7">
        <v>2025</v>
      </c>
      <c r="B1508" s="11">
        <v>12</v>
      </c>
      <c r="C1508" s="7">
        <v>12</v>
      </c>
      <c r="D1508" s="7">
        <v>16</v>
      </c>
      <c r="E1508" s="7">
        <v>1</v>
      </c>
      <c r="F1508" s="7" t="s">
        <v>855</v>
      </c>
      <c r="G1508" s="13">
        <v>4578594</v>
      </c>
      <c r="H1508" s="28" t="s">
        <v>896</v>
      </c>
      <c r="I1508" s="28" t="s">
        <v>897</v>
      </c>
      <c r="J1508" s="28" t="s">
        <v>858</v>
      </c>
      <c r="K1508" s="24"/>
      <c r="L1508" s="13">
        <v>144</v>
      </c>
      <c r="M1508" s="7" t="s">
        <v>863</v>
      </c>
      <c r="N1508" s="28">
        <v>3500000</v>
      </c>
      <c r="O1508" s="28">
        <v>3500000</v>
      </c>
      <c r="P1508" s="25" t="s">
        <v>1490</v>
      </c>
      <c r="Q1508" s="25"/>
      <c r="R1508" s="28"/>
      <c r="S1508" s="7" t="s">
        <v>884</v>
      </c>
      <c r="T1508" s="7" t="s">
        <v>756</v>
      </c>
      <c r="U1508" s="25" t="s">
        <v>40</v>
      </c>
      <c r="V1508" s="7" t="s">
        <v>41</v>
      </c>
      <c r="W1508" s="7"/>
      <c r="X1508" s="7">
        <v>2017</v>
      </c>
      <c r="Y1508" s="7">
        <v>31</v>
      </c>
      <c r="Z1508" s="7" t="s">
        <v>687</v>
      </c>
      <c r="AA1508" s="7" t="s">
        <v>52</v>
      </c>
      <c r="AB1508" s="26">
        <v>42856</v>
      </c>
      <c r="AC1508" s="27"/>
      <c r="AD1508" s="26" t="s">
        <v>102</v>
      </c>
      <c r="AE1508" s="25"/>
    </row>
    <row r="1509" spans="1:31" s="63" customFormat="1" ht="13.15" customHeight="1" x14ac:dyDescent="0.25">
      <c r="A1509" s="7">
        <v>2025</v>
      </c>
      <c r="B1509" s="11">
        <v>12</v>
      </c>
      <c r="C1509" s="7">
        <v>12</v>
      </c>
      <c r="D1509" s="7">
        <v>16</v>
      </c>
      <c r="E1509" s="7">
        <v>1</v>
      </c>
      <c r="F1509" s="7" t="s">
        <v>855</v>
      </c>
      <c r="G1509" s="13">
        <v>4578594</v>
      </c>
      <c r="H1509" s="28" t="s">
        <v>896</v>
      </c>
      <c r="I1509" s="28" t="s">
        <v>897</v>
      </c>
      <c r="J1509" s="28" t="s">
        <v>858</v>
      </c>
      <c r="K1509" s="24"/>
      <c r="L1509" s="13">
        <v>144</v>
      </c>
      <c r="M1509" s="7" t="s">
        <v>863</v>
      </c>
      <c r="N1509" s="28">
        <v>787500</v>
      </c>
      <c r="O1509" s="28">
        <v>787500</v>
      </c>
      <c r="P1509" s="13" t="s">
        <v>1485</v>
      </c>
      <c r="Q1509" s="25"/>
      <c r="R1509" s="28"/>
      <c r="S1509" s="7" t="s">
        <v>884</v>
      </c>
      <c r="T1509" s="7" t="s">
        <v>756</v>
      </c>
      <c r="U1509" s="25" t="s">
        <v>40</v>
      </c>
      <c r="V1509" s="7" t="s">
        <v>41</v>
      </c>
      <c r="W1509" s="7"/>
      <c r="X1509" s="7">
        <v>2017</v>
      </c>
      <c r="Y1509" s="7">
        <v>31</v>
      </c>
      <c r="Z1509" s="7" t="s">
        <v>687</v>
      </c>
      <c r="AA1509" s="7" t="s">
        <v>52</v>
      </c>
      <c r="AB1509" s="26">
        <v>42856</v>
      </c>
      <c r="AC1509" s="27"/>
      <c r="AD1509" s="26" t="s">
        <v>102</v>
      </c>
      <c r="AE1509" s="25"/>
    </row>
    <row r="1510" spans="1:31" s="63" customFormat="1" ht="13.15" customHeight="1" x14ac:dyDescent="0.25">
      <c r="A1510" s="7">
        <v>2025</v>
      </c>
      <c r="B1510" s="11">
        <v>12</v>
      </c>
      <c r="C1510" s="7">
        <v>12</v>
      </c>
      <c r="D1510" s="7">
        <v>16</v>
      </c>
      <c r="E1510" s="7">
        <v>1</v>
      </c>
      <c r="F1510" s="7" t="s">
        <v>855</v>
      </c>
      <c r="G1510" s="13">
        <v>4578594</v>
      </c>
      <c r="H1510" s="28" t="s">
        <v>896</v>
      </c>
      <c r="I1510" s="28" t="s">
        <v>897</v>
      </c>
      <c r="J1510" s="28" t="s">
        <v>858</v>
      </c>
      <c r="K1510" s="24"/>
      <c r="L1510" s="13">
        <v>144</v>
      </c>
      <c r="M1510" s="7" t="s">
        <v>863</v>
      </c>
      <c r="N1510" s="28">
        <v>947917</v>
      </c>
      <c r="O1510" s="28">
        <v>947917</v>
      </c>
      <c r="P1510" s="13" t="s">
        <v>1494</v>
      </c>
      <c r="Q1510" s="25"/>
      <c r="R1510" s="28"/>
      <c r="S1510" s="7" t="s">
        <v>884</v>
      </c>
      <c r="T1510" s="7" t="s">
        <v>756</v>
      </c>
      <c r="U1510" s="25" t="s">
        <v>40</v>
      </c>
      <c r="V1510" s="7" t="s">
        <v>41</v>
      </c>
      <c r="W1510" s="7"/>
      <c r="X1510" s="7">
        <v>2017</v>
      </c>
      <c r="Y1510" s="7">
        <v>31</v>
      </c>
      <c r="Z1510" s="7" t="s">
        <v>687</v>
      </c>
      <c r="AA1510" s="7" t="s">
        <v>52</v>
      </c>
      <c r="AB1510" s="26">
        <v>42856</v>
      </c>
      <c r="AC1510" s="27"/>
      <c r="AD1510" s="26" t="s">
        <v>102</v>
      </c>
      <c r="AE1510" s="25"/>
    </row>
    <row r="1511" spans="1:31" s="63" customFormat="1" ht="13.15" customHeight="1" x14ac:dyDescent="0.25">
      <c r="A1511" s="7">
        <v>2025</v>
      </c>
      <c r="B1511" s="11">
        <v>12</v>
      </c>
      <c r="C1511" s="7">
        <v>12</v>
      </c>
      <c r="D1511" s="7">
        <v>16</v>
      </c>
      <c r="E1511" s="7">
        <v>1</v>
      </c>
      <c r="F1511" s="7" t="s">
        <v>855</v>
      </c>
      <c r="G1511" s="13">
        <v>4578594</v>
      </c>
      <c r="H1511" s="28" t="s">
        <v>896</v>
      </c>
      <c r="I1511" s="28" t="s">
        <v>897</v>
      </c>
      <c r="J1511" s="28" t="s">
        <v>858</v>
      </c>
      <c r="K1511" s="24"/>
      <c r="L1511" s="13">
        <v>144</v>
      </c>
      <c r="M1511" s="7" t="s">
        <v>863</v>
      </c>
      <c r="N1511" s="28">
        <v>446250</v>
      </c>
      <c r="O1511" s="28">
        <v>446250</v>
      </c>
      <c r="P1511" s="13" t="s">
        <v>1486</v>
      </c>
      <c r="Q1511" s="25"/>
      <c r="R1511" s="28"/>
      <c r="S1511" s="7" t="s">
        <v>884</v>
      </c>
      <c r="T1511" s="7" t="s">
        <v>756</v>
      </c>
      <c r="U1511" s="25" t="s">
        <v>40</v>
      </c>
      <c r="V1511" s="7" t="s">
        <v>41</v>
      </c>
      <c r="W1511" s="7"/>
      <c r="X1511" s="7">
        <v>2017</v>
      </c>
      <c r="Y1511" s="7">
        <v>31</v>
      </c>
      <c r="Z1511" s="7" t="s">
        <v>687</v>
      </c>
      <c r="AA1511" s="7" t="s">
        <v>52</v>
      </c>
      <c r="AB1511" s="26">
        <v>42856</v>
      </c>
      <c r="AC1511" s="27"/>
      <c r="AD1511" s="26" t="s">
        <v>102</v>
      </c>
      <c r="AE1511" s="25"/>
    </row>
    <row r="1512" spans="1:31" s="63" customFormat="1" ht="13.15" customHeight="1" x14ac:dyDescent="0.25">
      <c r="A1512" s="7">
        <v>2025</v>
      </c>
      <c r="B1512" s="11">
        <v>12</v>
      </c>
      <c r="C1512" s="7">
        <v>12</v>
      </c>
      <c r="D1512" s="7">
        <v>16</v>
      </c>
      <c r="E1512" s="7">
        <v>1</v>
      </c>
      <c r="F1512" s="7" t="s">
        <v>855</v>
      </c>
      <c r="G1512" s="13">
        <v>4578594</v>
      </c>
      <c r="H1512" s="28" t="s">
        <v>896</v>
      </c>
      <c r="I1512" s="28" t="s">
        <v>897</v>
      </c>
      <c r="J1512" s="28" t="s">
        <v>858</v>
      </c>
      <c r="K1512" s="24"/>
      <c r="L1512" s="13">
        <v>144</v>
      </c>
      <c r="M1512" s="7" t="s">
        <v>863</v>
      </c>
      <c r="N1512" s="28">
        <v>414167</v>
      </c>
      <c r="O1512" s="28">
        <v>414167</v>
      </c>
      <c r="P1512" s="13" t="s">
        <v>1487</v>
      </c>
      <c r="Q1512" s="25"/>
      <c r="R1512" s="28"/>
      <c r="S1512" s="7" t="s">
        <v>884</v>
      </c>
      <c r="T1512" s="7" t="s">
        <v>756</v>
      </c>
      <c r="U1512" s="25" t="s">
        <v>40</v>
      </c>
      <c r="V1512" s="7" t="s">
        <v>41</v>
      </c>
      <c r="W1512" s="7"/>
      <c r="X1512" s="7">
        <v>2017</v>
      </c>
      <c r="Y1512" s="7">
        <v>31</v>
      </c>
      <c r="Z1512" s="7" t="s">
        <v>687</v>
      </c>
      <c r="AA1512" s="7" t="s">
        <v>52</v>
      </c>
      <c r="AB1512" s="26">
        <v>42856</v>
      </c>
      <c r="AC1512" s="27"/>
      <c r="AD1512" s="26" t="s">
        <v>102</v>
      </c>
      <c r="AE1512" s="25"/>
    </row>
    <row r="1513" spans="1:31" s="63" customFormat="1" ht="13.15" customHeight="1" x14ac:dyDescent="0.25">
      <c r="A1513" s="7">
        <v>2025</v>
      </c>
      <c r="B1513" s="11">
        <v>12</v>
      </c>
      <c r="C1513" s="7">
        <v>12</v>
      </c>
      <c r="D1513" s="7">
        <v>16</v>
      </c>
      <c r="E1513" s="7">
        <v>1</v>
      </c>
      <c r="F1513" s="7" t="s">
        <v>855</v>
      </c>
      <c r="G1513" s="13">
        <v>4578594</v>
      </c>
      <c r="H1513" s="28" t="s">
        <v>896</v>
      </c>
      <c r="I1513" s="28" t="s">
        <v>897</v>
      </c>
      <c r="J1513" s="28" t="s">
        <v>858</v>
      </c>
      <c r="K1513" s="24"/>
      <c r="L1513" s="13">
        <v>144</v>
      </c>
      <c r="M1513" s="7" t="s">
        <v>863</v>
      </c>
      <c r="N1513" s="28">
        <v>660624</v>
      </c>
      <c r="O1513" s="28">
        <v>660624</v>
      </c>
      <c r="P1513" s="13" t="s">
        <v>1567</v>
      </c>
      <c r="Q1513" s="25"/>
      <c r="R1513" s="28"/>
      <c r="S1513" s="7" t="s">
        <v>884</v>
      </c>
      <c r="T1513" s="7" t="s">
        <v>756</v>
      </c>
      <c r="U1513" s="25" t="s">
        <v>40</v>
      </c>
      <c r="V1513" s="7" t="s">
        <v>41</v>
      </c>
      <c r="W1513" s="7"/>
      <c r="X1513" s="7">
        <v>2017</v>
      </c>
      <c r="Y1513" s="7">
        <v>31</v>
      </c>
      <c r="Z1513" s="7" t="s">
        <v>687</v>
      </c>
      <c r="AA1513" s="7" t="s">
        <v>52</v>
      </c>
      <c r="AB1513" s="26">
        <v>42856</v>
      </c>
      <c r="AC1513" s="27"/>
      <c r="AD1513" s="26" t="s">
        <v>102</v>
      </c>
      <c r="AE1513" s="25"/>
    </row>
    <row r="1514" spans="1:31" s="63" customFormat="1" ht="13.15" customHeight="1" x14ac:dyDescent="0.25">
      <c r="A1514" s="7">
        <v>2025</v>
      </c>
      <c r="B1514" s="11">
        <v>12</v>
      </c>
      <c r="C1514" s="7">
        <v>12</v>
      </c>
      <c r="D1514" s="7">
        <v>16</v>
      </c>
      <c r="E1514" s="7">
        <v>1</v>
      </c>
      <c r="F1514" s="7" t="s">
        <v>855</v>
      </c>
      <c r="G1514" s="13">
        <v>4578594</v>
      </c>
      <c r="H1514" s="28" t="s">
        <v>896</v>
      </c>
      <c r="I1514" s="28" t="s">
        <v>897</v>
      </c>
      <c r="J1514" s="28" t="s">
        <v>858</v>
      </c>
      <c r="K1514" s="24"/>
      <c r="L1514" s="13">
        <v>144</v>
      </c>
      <c r="M1514" s="7" t="s">
        <v>863</v>
      </c>
      <c r="N1514" s="28">
        <v>634131</v>
      </c>
      <c r="O1514" s="28">
        <v>634131</v>
      </c>
      <c r="P1514" s="13" t="s">
        <v>1495</v>
      </c>
      <c r="Q1514" s="25"/>
      <c r="R1514" s="28"/>
      <c r="S1514" s="7" t="s">
        <v>884</v>
      </c>
      <c r="T1514" s="7" t="s">
        <v>756</v>
      </c>
      <c r="U1514" s="25" t="s">
        <v>40</v>
      </c>
      <c r="V1514" s="7" t="s">
        <v>41</v>
      </c>
      <c r="W1514" s="7"/>
      <c r="X1514" s="7">
        <v>2017</v>
      </c>
      <c r="Y1514" s="7">
        <v>31</v>
      </c>
      <c r="Z1514" s="7" t="s">
        <v>687</v>
      </c>
      <c r="AA1514" s="7" t="s">
        <v>52</v>
      </c>
      <c r="AB1514" s="26">
        <v>42856</v>
      </c>
      <c r="AC1514" s="27"/>
      <c r="AD1514" s="26" t="s">
        <v>102</v>
      </c>
      <c r="AE1514" s="25"/>
    </row>
    <row r="1515" spans="1:31" s="63" customFormat="1" ht="13.15" customHeight="1" x14ac:dyDescent="0.25">
      <c r="A1515" s="7">
        <v>2025</v>
      </c>
      <c r="B1515" s="11">
        <v>12</v>
      </c>
      <c r="C1515" s="7">
        <v>12</v>
      </c>
      <c r="D1515" s="7">
        <v>16</v>
      </c>
      <c r="E1515" s="7">
        <v>1</v>
      </c>
      <c r="F1515" s="7" t="s">
        <v>855</v>
      </c>
      <c r="G1515" s="13">
        <v>4578594</v>
      </c>
      <c r="H1515" s="28" t="s">
        <v>896</v>
      </c>
      <c r="I1515" s="28" t="s">
        <v>897</v>
      </c>
      <c r="J1515" s="28" t="s">
        <v>858</v>
      </c>
      <c r="K1515" s="24"/>
      <c r="L1515" s="13">
        <v>232</v>
      </c>
      <c r="M1515" s="7" t="s">
        <v>863</v>
      </c>
      <c r="N1515" s="28">
        <v>1722032</v>
      </c>
      <c r="O1515" s="28">
        <v>1722032</v>
      </c>
      <c r="P1515" s="13" t="s">
        <v>1229</v>
      </c>
      <c r="Q1515" s="25"/>
      <c r="R1515" s="28"/>
      <c r="S1515" s="7" t="s">
        <v>884</v>
      </c>
      <c r="T1515" s="7" t="s">
        <v>756</v>
      </c>
      <c r="U1515" s="25" t="s">
        <v>40</v>
      </c>
      <c r="V1515" s="7" t="s">
        <v>41</v>
      </c>
      <c r="W1515" s="7"/>
      <c r="X1515" s="7">
        <v>2017</v>
      </c>
      <c r="Y1515" s="7">
        <v>31</v>
      </c>
      <c r="Z1515" s="7" t="s">
        <v>687</v>
      </c>
      <c r="AA1515" s="7" t="s">
        <v>52</v>
      </c>
      <c r="AB1515" s="26">
        <v>42856</v>
      </c>
      <c r="AC1515" s="27"/>
      <c r="AD1515" s="26" t="s">
        <v>102</v>
      </c>
      <c r="AE1515" s="25"/>
    </row>
    <row r="1516" spans="1:31" s="63" customFormat="1" ht="30" customHeight="1" x14ac:dyDescent="0.25">
      <c r="A1516" s="7">
        <v>2025</v>
      </c>
      <c r="B1516" s="11">
        <v>12</v>
      </c>
      <c r="C1516" s="7">
        <v>12</v>
      </c>
      <c r="D1516" s="7">
        <v>16</v>
      </c>
      <c r="E1516" s="7">
        <v>1</v>
      </c>
      <c r="F1516" s="7" t="s">
        <v>855</v>
      </c>
      <c r="G1516" s="13">
        <v>4892455</v>
      </c>
      <c r="H1516" s="28" t="s">
        <v>898</v>
      </c>
      <c r="I1516" s="28" t="s">
        <v>899</v>
      </c>
      <c r="J1516" s="28" t="s">
        <v>858</v>
      </c>
      <c r="K1516" s="24">
        <f>O1516+O1517+O1518+O1520+O1519+O1521+O1522</f>
        <v>8519101</v>
      </c>
      <c r="L1516" s="13">
        <v>144</v>
      </c>
      <c r="M1516" s="7" t="s">
        <v>863</v>
      </c>
      <c r="N1516" s="28">
        <v>2798309</v>
      </c>
      <c r="O1516" s="28">
        <v>2798309</v>
      </c>
      <c r="P1516" s="25" t="s">
        <v>37</v>
      </c>
      <c r="Q1516" s="25"/>
      <c r="R1516" s="28"/>
      <c r="S1516" s="7" t="s">
        <v>884</v>
      </c>
      <c r="T1516" s="7" t="s">
        <v>1111</v>
      </c>
      <c r="U1516" s="25" t="s">
        <v>40</v>
      </c>
      <c r="V1516" s="7" t="s">
        <v>41</v>
      </c>
      <c r="W1516" s="7"/>
      <c r="X1516" s="7">
        <v>2014</v>
      </c>
      <c r="Y1516" s="7">
        <v>1</v>
      </c>
      <c r="Z1516" s="7" t="s">
        <v>687</v>
      </c>
      <c r="AA1516" s="7" t="s">
        <v>52</v>
      </c>
      <c r="AB1516" s="26">
        <v>41730</v>
      </c>
      <c r="AC1516" s="27"/>
      <c r="AD1516" s="26" t="s">
        <v>102</v>
      </c>
      <c r="AE1516" s="25"/>
    </row>
    <row r="1517" spans="1:31" s="63" customFormat="1" ht="30" customHeight="1" x14ac:dyDescent="0.25">
      <c r="A1517" s="7">
        <v>2025</v>
      </c>
      <c r="B1517" s="11">
        <v>12</v>
      </c>
      <c r="C1517" s="7">
        <v>12</v>
      </c>
      <c r="D1517" s="7">
        <v>16</v>
      </c>
      <c r="E1517" s="7">
        <v>1</v>
      </c>
      <c r="F1517" s="7" t="s">
        <v>855</v>
      </c>
      <c r="G1517" s="13">
        <v>4892455</v>
      </c>
      <c r="H1517" s="28" t="s">
        <v>898</v>
      </c>
      <c r="I1517" s="28" t="s">
        <v>899</v>
      </c>
      <c r="J1517" s="28" t="s">
        <v>858</v>
      </c>
      <c r="K1517" s="24"/>
      <c r="L1517" s="13">
        <v>144</v>
      </c>
      <c r="M1517" s="7" t="s">
        <v>863</v>
      </c>
      <c r="N1517" s="28">
        <v>2798309</v>
      </c>
      <c r="O1517" s="28">
        <v>2798309</v>
      </c>
      <c r="P1517" s="25" t="s">
        <v>1490</v>
      </c>
      <c r="Q1517" s="25"/>
      <c r="R1517" s="28"/>
      <c r="S1517" s="7" t="s">
        <v>884</v>
      </c>
      <c r="T1517" s="7" t="s">
        <v>1111</v>
      </c>
      <c r="U1517" s="25" t="s">
        <v>40</v>
      </c>
      <c r="V1517" s="7" t="s">
        <v>41</v>
      </c>
      <c r="W1517" s="7"/>
      <c r="X1517" s="7">
        <v>2014</v>
      </c>
      <c r="Y1517" s="7">
        <v>1</v>
      </c>
      <c r="Z1517" s="7" t="s">
        <v>687</v>
      </c>
      <c r="AA1517" s="7" t="s">
        <v>52</v>
      </c>
      <c r="AB1517" s="26">
        <v>41730</v>
      </c>
      <c r="AC1517" s="27"/>
      <c r="AD1517" s="26" t="s">
        <v>102</v>
      </c>
      <c r="AE1517" s="25"/>
    </row>
    <row r="1518" spans="1:31" s="63" customFormat="1" ht="30" customHeight="1" x14ac:dyDescent="0.25">
      <c r="A1518" s="7">
        <v>2025</v>
      </c>
      <c r="B1518" s="11">
        <v>12</v>
      </c>
      <c r="C1518" s="7">
        <v>12</v>
      </c>
      <c r="D1518" s="7">
        <v>16</v>
      </c>
      <c r="E1518" s="7">
        <v>1</v>
      </c>
      <c r="F1518" s="7" t="s">
        <v>855</v>
      </c>
      <c r="G1518" s="13">
        <v>4892455</v>
      </c>
      <c r="H1518" s="28" t="s">
        <v>898</v>
      </c>
      <c r="I1518" s="28" t="s">
        <v>899</v>
      </c>
      <c r="J1518" s="28" t="s">
        <v>858</v>
      </c>
      <c r="K1518" s="24"/>
      <c r="L1518" s="13">
        <v>144</v>
      </c>
      <c r="M1518" s="7" t="s">
        <v>863</v>
      </c>
      <c r="N1518" s="28">
        <v>839493</v>
      </c>
      <c r="O1518" s="28">
        <v>839493</v>
      </c>
      <c r="P1518" s="25" t="s">
        <v>1287</v>
      </c>
      <c r="Q1518" s="25"/>
      <c r="R1518" s="28"/>
      <c r="S1518" s="7" t="s">
        <v>884</v>
      </c>
      <c r="T1518" s="7" t="s">
        <v>1111</v>
      </c>
      <c r="U1518" s="25" t="s">
        <v>40</v>
      </c>
      <c r="V1518" s="7" t="s">
        <v>41</v>
      </c>
      <c r="W1518" s="7"/>
      <c r="X1518" s="7">
        <v>2014</v>
      </c>
      <c r="Y1518" s="7">
        <v>1</v>
      </c>
      <c r="Z1518" s="7" t="s">
        <v>687</v>
      </c>
      <c r="AA1518" s="7" t="s">
        <v>52</v>
      </c>
      <c r="AB1518" s="26">
        <v>41730</v>
      </c>
      <c r="AC1518" s="27"/>
      <c r="AD1518" s="26" t="s">
        <v>102</v>
      </c>
      <c r="AE1518" s="25"/>
    </row>
    <row r="1519" spans="1:31" s="63" customFormat="1" ht="30" customHeight="1" x14ac:dyDescent="0.25">
      <c r="A1519" s="7">
        <v>2025</v>
      </c>
      <c r="B1519" s="11">
        <v>12</v>
      </c>
      <c r="C1519" s="7">
        <v>12</v>
      </c>
      <c r="D1519" s="7">
        <v>16</v>
      </c>
      <c r="E1519" s="7">
        <v>1</v>
      </c>
      <c r="F1519" s="7" t="s">
        <v>855</v>
      </c>
      <c r="G1519" s="13">
        <v>4892455</v>
      </c>
      <c r="H1519" s="28" t="s">
        <v>898</v>
      </c>
      <c r="I1519" s="28" t="s">
        <v>899</v>
      </c>
      <c r="J1519" s="28" t="s">
        <v>858</v>
      </c>
      <c r="K1519" s="24"/>
      <c r="L1519" s="13">
        <v>144</v>
      </c>
      <c r="M1519" s="7" t="s">
        <v>863</v>
      </c>
      <c r="N1519" s="28">
        <v>839492</v>
      </c>
      <c r="O1519" s="28">
        <v>839492</v>
      </c>
      <c r="P1519" s="25" t="s">
        <v>1594</v>
      </c>
      <c r="Q1519" s="25"/>
      <c r="R1519" s="28"/>
      <c r="S1519" s="7" t="s">
        <v>884</v>
      </c>
      <c r="T1519" s="7" t="s">
        <v>1111</v>
      </c>
      <c r="U1519" s="25" t="s">
        <v>40</v>
      </c>
      <c r="V1519" s="7" t="s">
        <v>41</v>
      </c>
      <c r="W1519" s="7"/>
      <c r="X1519" s="7">
        <v>2014</v>
      </c>
      <c r="Y1519" s="7">
        <v>1</v>
      </c>
      <c r="Z1519" s="7" t="s">
        <v>687</v>
      </c>
      <c r="AA1519" s="7" t="s">
        <v>52</v>
      </c>
      <c r="AB1519" s="26">
        <v>41730</v>
      </c>
      <c r="AC1519" s="27"/>
      <c r="AD1519" s="26" t="s">
        <v>102</v>
      </c>
      <c r="AE1519" s="25"/>
    </row>
    <row r="1520" spans="1:31" s="63" customFormat="1" ht="30" customHeight="1" x14ac:dyDescent="0.25">
      <c r="A1520" s="7">
        <v>2025</v>
      </c>
      <c r="B1520" s="11">
        <v>12</v>
      </c>
      <c r="C1520" s="7">
        <v>12</v>
      </c>
      <c r="D1520" s="7">
        <v>16</v>
      </c>
      <c r="E1520" s="7">
        <v>1</v>
      </c>
      <c r="F1520" s="7" t="s">
        <v>855</v>
      </c>
      <c r="G1520" s="13">
        <v>4892455</v>
      </c>
      <c r="H1520" s="28" t="s">
        <v>898</v>
      </c>
      <c r="I1520" s="28" t="s">
        <v>899</v>
      </c>
      <c r="J1520" s="28" t="s">
        <v>858</v>
      </c>
      <c r="K1520" s="24"/>
      <c r="L1520" s="13">
        <v>144</v>
      </c>
      <c r="M1520" s="7" t="s">
        <v>863</v>
      </c>
      <c r="N1520" s="28">
        <v>545670</v>
      </c>
      <c r="O1520" s="28">
        <v>545670</v>
      </c>
      <c r="P1520" s="47" t="s">
        <v>1485</v>
      </c>
      <c r="Q1520" s="25"/>
      <c r="R1520" s="28"/>
      <c r="S1520" s="7" t="s">
        <v>884</v>
      </c>
      <c r="T1520" s="7" t="s">
        <v>1111</v>
      </c>
      <c r="U1520" s="25" t="s">
        <v>40</v>
      </c>
      <c r="V1520" s="7" t="s">
        <v>41</v>
      </c>
      <c r="W1520" s="7"/>
      <c r="X1520" s="7">
        <v>2014</v>
      </c>
      <c r="Y1520" s="7">
        <v>1</v>
      </c>
      <c r="Z1520" s="7" t="s">
        <v>687</v>
      </c>
      <c r="AA1520" s="7" t="s">
        <v>52</v>
      </c>
      <c r="AB1520" s="26">
        <v>41730</v>
      </c>
      <c r="AC1520" s="27"/>
      <c r="AD1520" s="26" t="s">
        <v>102</v>
      </c>
      <c r="AE1520" s="25"/>
    </row>
    <row r="1521" spans="1:31" s="63" customFormat="1" ht="30" customHeight="1" x14ac:dyDescent="0.25">
      <c r="A1521" s="7">
        <v>2025</v>
      </c>
      <c r="B1521" s="11">
        <v>12</v>
      </c>
      <c r="C1521" s="7">
        <v>12</v>
      </c>
      <c r="D1521" s="7">
        <v>16</v>
      </c>
      <c r="E1521" s="7">
        <v>1</v>
      </c>
      <c r="F1521" s="7" t="s">
        <v>855</v>
      </c>
      <c r="G1521" s="13">
        <v>4892455</v>
      </c>
      <c r="H1521" s="28" t="s">
        <v>898</v>
      </c>
      <c r="I1521" s="28" t="s">
        <v>899</v>
      </c>
      <c r="J1521" s="28" t="s">
        <v>858</v>
      </c>
      <c r="K1521" s="24"/>
      <c r="L1521" s="13">
        <v>144</v>
      </c>
      <c r="M1521" s="7" t="s">
        <v>863</v>
      </c>
      <c r="N1521" s="28">
        <v>377772</v>
      </c>
      <c r="O1521" s="28">
        <v>377772</v>
      </c>
      <c r="P1521" s="13" t="s">
        <v>1486</v>
      </c>
      <c r="Q1521" s="25"/>
      <c r="R1521" s="28"/>
      <c r="S1521" s="7" t="s">
        <v>884</v>
      </c>
      <c r="T1521" s="7" t="s">
        <v>1111</v>
      </c>
      <c r="U1521" s="25" t="s">
        <v>40</v>
      </c>
      <c r="V1521" s="7" t="s">
        <v>41</v>
      </c>
      <c r="W1521" s="7"/>
      <c r="X1521" s="7">
        <v>2014</v>
      </c>
      <c r="Y1521" s="7">
        <v>1</v>
      </c>
      <c r="Z1521" s="7" t="s">
        <v>687</v>
      </c>
      <c r="AA1521" s="7" t="s">
        <v>52</v>
      </c>
      <c r="AB1521" s="26">
        <v>41730</v>
      </c>
      <c r="AC1521" s="27"/>
      <c r="AD1521" s="26" t="s">
        <v>102</v>
      </c>
      <c r="AE1521" s="25"/>
    </row>
    <row r="1522" spans="1:31" s="63" customFormat="1" ht="30" customHeight="1" x14ac:dyDescent="0.25">
      <c r="A1522" s="7">
        <v>2025</v>
      </c>
      <c r="B1522" s="11">
        <v>12</v>
      </c>
      <c r="C1522" s="7">
        <v>12</v>
      </c>
      <c r="D1522" s="7">
        <v>16</v>
      </c>
      <c r="E1522" s="7">
        <v>1</v>
      </c>
      <c r="F1522" s="7" t="s">
        <v>855</v>
      </c>
      <c r="G1522" s="13">
        <v>4892455</v>
      </c>
      <c r="H1522" s="28" t="s">
        <v>898</v>
      </c>
      <c r="I1522" s="28" t="s">
        <v>899</v>
      </c>
      <c r="J1522" s="28" t="s">
        <v>858</v>
      </c>
      <c r="K1522" s="24"/>
      <c r="L1522" s="13">
        <v>144</v>
      </c>
      <c r="M1522" s="7" t="s">
        <v>863</v>
      </c>
      <c r="N1522" s="28">
        <v>320056</v>
      </c>
      <c r="O1522" s="28">
        <v>320056</v>
      </c>
      <c r="P1522" s="13" t="s">
        <v>1567</v>
      </c>
      <c r="Q1522" s="25"/>
      <c r="R1522" s="28"/>
      <c r="S1522" s="7" t="s">
        <v>884</v>
      </c>
      <c r="T1522" s="7" t="s">
        <v>1111</v>
      </c>
      <c r="U1522" s="25" t="s">
        <v>40</v>
      </c>
      <c r="V1522" s="7" t="s">
        <v>41</v>
      </c>
      <c r="W1522" s="7"/>
      <c r="X1522" s="7">
        <v>2014</v>
      </c>
      <c r="Y1522" s="7">
        <v>1</v>
      </c>
      <c r="Z1522" s="7" t="s">
        <v>687</v>
      </c>
      <c r="AA1522" s="7" t="s">
        <v>52</v>
      </c>
      <c r="AB1522" s="26">
        <v>41730</v>
      </c>
      <c r="AC1522" s="27"/>
      <c r="AD1522" s="26" t="s">
        <v>102</v>
      </c>
      <c r="AE1522" s="25"/>
    </row>
    <row r="1523" spans="1:31" s="63" customFormat="1" ht="13.15" customHeight="1" x14ac:dyDescent="0.25">
      <c r="A1523" s="7">
        <v>2025</v>
      </c>
      <c r="B1523" s="11">
        <v>12</v>
      </c>
      <c r="C1523" s="7">
        <v>12</v>
      </c>
      <c r="D1523" s="7">
        <v>16</v>
      </c>
      <c r="E1523" s="7">
        <v>1</v>
      </c>
      <c r="F1523" s="7" t="s">
        <v>855</v>
      </c>
      <c r="G1523" s="13">
        <v>5248488</v>
      </c>
      <c r="H1523" s="28" t="s">
        <v>900</v>
      </c>
      <c r="I1523" s="28" t="s">
        <v>901</v>
      </c>
      <c r="J1523" s="28" t="s">
        <v>858</v>
      </c>
      <c r="K1523" s="24">
        <f>N1523+N1524+N1525+N1526+N1527+N1528+N1529+N1530</f>
        <v>10152916</v>
      </c>
      <c r="L1523" s="13">
        <v>144</v>
      </c>
      <c r="M1523" s="7" t="s">
        <v>863</v>
      </c>
      <c r="N1523" s="28">
        <v>3500000</v>
      </c>
      <c r="O1523" s="28">
        <v>3500000</v>
      </c>
      <c r="P1523" s="25" t="s">
        <v>37</v>
      </c>
      <c r="Q1523" s="25"/>
      <c r="R1523" s="28"/>
      <c r="S1523" s="7" t="s">
        <v>884</v>
      </c>
      <c r="T1523" s="7" t="s">
        <v>1098</v>
      </c>
      <c r="U1523" s="25" t="s">
        <v>40</v>
      </c>
      <c r="V1523" s="7" t="s">
        <v>41</v>
      </c>
      <c r="W1523" s="7"/>
      <c r="X1523" s="7">
        <v>2017</v>
      </c>
      <c r="Y1523" s="7">
        <v>1</v>
      </c>
      <c r="Z1523" s="7" t="s">
        <v>687</v>
      </c>
      <c r="AA1523" s="7" t="s">
        <v>902</v>
      </c>
      <c r="AB1523" s="26">
        <v>42878</v>
      </c>
      <c r="AC1523" s="27"/>
      <c r="AD1523" s="26" t="s">
        <v>102</v>
      </c>
      <c r="AE1523" s="25"/>
    </row>
    <row r="1524" spans="1:31" s="63" customFormat="1" ht="13.15" customHeight="1" x14ac:dyDescent="0.25">
      <c r="A1524" s="7">
        <v>2025</v>
      </c>
      <c r="B1524" s="11">
        <v>12</v>
      </c>
      <c r="C1524" s="7">
        <v>12</v>
      </c>
      <c r="D1524" s="7">
        <v>16</v>
      </c>
      <c r="E1524" s="7">
        <v>1</v>
      </c>
      <c r="F1524" s="7" t="s">
        <v>855</v>
      </c>
      <c r="G1524" s="13">
        <v>5248488</v>
      </c>
      <c r="H1524" s="28" t="s">
        <v>900</v>
      </c>
      <c r="I1524" s="28" t="s">
        <v>901</v>
      </c>
      <c r="J1524" s="28" t="s">
        <v>858</v>
      </c>
      <c r="K1524" s="24"/>
      <c r="L1524" s="13">
        <v>144</v>
      </c>
      <c r="M1524" s="7" t="s">
        <v>863</v>
      </c>
      <c r="N1524" s="28">
        <v>3500000</v>
      </c>
      <c r="O1524" s="28">
        <v>3500000</v>
      </c>
      <c r="P1524" s="25" t="s">
        <v>1490</v>
      </c>
      <c r="Q1524" s="25"/>
      <c r="R1524" s="28"/>
      <c r="S1524" s="7" t="s">
        <v>884</v>
      </c>
      <c r="T1524" s="7" t="s">
        <v>1098</v>
      </c>
      <c r="U1524" s="25" t="s">
        <v>40</v>
      </c>
      <c r="V1524" s="7" t="s">
        <v>41</v>
      </c>
      <c r="W1524" s="7"/>
      <c r="X1524" s="7">
        <v>2017</v>
      </c>
      <c r="Y1524" s="7">
        <v>1</v>
      </c>
      <c r="Z1524" s="7" t="s">
        <v>687</v>
      </c>
      <c r="AA1524" s="7" t="s">
        <v>902</v>
      </c>
      <c r="AB1524" s="26">
        <v>42878</v>
      </c>
      <c r="AC1524" s="27"/>
      <c r="AD1524" s="26" t="s">
        <v>102</v>
      </c>
      <c r="AE1524" s="25"/>
    </row>
    <row r="1525" spans="1:31" s="63" customFormat="1" ht="13.15" customHeight="1" x14ac:dyDescent="0.25">
      <c r="A1525" s="7">
        <v>2025</v>
      </c>
      <c r="B1525" s="11">
        <v>12</v>
      </c>
      <c r="C1525" s="7">
        <v>12</v>
      </c>
      <c r="D1525" s="7">
        <v>16</v>
      </c>
      <c r="E1525" s="7">
        <v>1</v>
      </c>
      <c r="F1525" s="7" t="s">
        <v>855</v>
      </c>
      <c r="G1525" s="13">
        <v>5248488</v>
      </c>
      <c r="H1525" s="28" t="s">
        <v>900</v>
      </c>
      <c r="I1525" s="28" t="s">
        <v>901</v>
      </c>
      <c r="J1525" s="28" t="s">
        <v>858</v>
      </c>
      <c r="K1525" s="24"/>
      <c r="L1525" s="13">
        <v>144</v>
      </c>
      <c r="M1525" s="7" t="s">
        <v>863</v>
      </c>
      <c r="N1525" s="28">
        <v>708750</v>
      </c>
      <c r="O1525" s="28">
        <v>708750</v>
      </c>
      <c r="P1525" s="13" t="s">
        <v>1485</v>
      </c>
      <c r="Q1525" s="25"/>
      <c r="R1525" s="28"/>
      <c r="S1525" s="7" t="s">
        <v>884</v>
      </c>
      <c r="T1525" s="7" t="s">
        <v>1098</v>
      </c>
      <c r="U1525" s="25" t="s">
        <v>40</v>
      </c>
      <c r="V1525" s="7" t="s">
        <v>41</v>
      </c>
      <c r="W1525" s="7"/>
      <c r="X1525" s="7">
        <v>2017</v>
      </c>
      <c r="Y1525" s="7">
        <v>1</v>
      </c>
      <c r="Z1525" s="7" t="s">
        <v>687</v>
      </c>
      <c r="AA1525" s="7" t="s">
        <v>902</v>
      </c>
      <c r="AB1525" s="26">
        <v>42878</v>
      </c>
      <c r="AC1525" s="27"/>
      <c r="AD1525" s="26" t="s">
        <v>102</v>
      </c>
      <c r="AE1525" s="25"/>
    </row>
    <row r="1526" spans="1:31" s="63" customFormat="1" ht="13.15" customHeight="1" x14ac:dyDescent="0.25">
      <c r="A1526" s="7">
        <v>2025</v>
      </c>
      <c r="B1526" s="11">
        <v>12</v>
      </c>
      <c r="C1526" s="7">
        <v>12</v>
      </c>
      <c r="D1526" s="7">
        <v>16</v>
      </c>
      <c r="E1526" s="7">
        <v>1</v>
      </c>
      <c r="F1526" s="7" t="s">
        <v>855</v>
      </c>
      <c r="G1526" s="13">
        <v>5248488</v>
      </c>
      <c r="H1526" s="28" t="s">
        <v>900</v>
      </c>
      <c r="I1526" s="28" t="s">
        <v>901</v>
      </c>
      <c r="J1526" s="28" t="s">
        <v>858</v>
      </c>
      <c r="K1526" s="24"/>
      <c r="L1526" s="13">
        <v>144</v>
      </c>
      <c r="M1526" s="7" t="s">
        <v>863</v>
      </c>
      <c r="N1526" s="28">
        <v>131250</v>
      </c>
      <c r="O1526" s="28">
        <v>131250</v>
      </c>
      <c r="P1526" s="13" t="s">
        <v>1494</v>
      </c>
      <c r="Q1526" s="25"/>
      <c r="R1526" s="28"/>
      <c r="S1526" s="7" t="s">
        <v>884</v>
      </c>
      <c r="T1526" s="7" t="s">
        <v>1098</v>
      </c>
      <c r="U1526" s="25" t="s">
        <v>40</v>
      </c>
      <c r="V1526" s="7" t="s">
        <v>41</v>
      </c>
      <c r="W1526" s="7"/>
      <c r="X1526" s="7">
        <v>2017</v>
      </c>
      <c r="Y1526" s="7">
        <v>1</v>
      </c>
      <c r="Z1526" s="7" t="s">
        <v>687</v>
      </c>
      <c r="AA1526" s="7" t="s">
        <v>902</v>
      </c>
      <c r="AB1526" s="26">
        <v>42878</v>
      </c>
      <c r="AC1526" s="27"/>
      <c r="AD1526" s="26" t="s">
        <v>102</v>
      </c>
      <c r="AE1526" s="25"/>
    </row>
    <row r="1527" spans="1:31" s="63" customFormat="1" ht="13.15" customHeight="1" x14ac:dyDescent="0.25">
      <c r="A1527" s="7">
        <v>2025</v>
      </c>
      <c r="B1527" s="11">
        <v>12</v>
      </c>
      <c r="C1527" s="7">
        <v>12</v>
      </c>
      <c r="D1527" s="7">
        <v>16</v>
      </c>
      <c r="E1527" s="7">
        <v>1</v>
      </c>
      <c r="F1527" s="7" t="s">
        <v>855</v>
      </c>
      <c r="G1527" s="13">
        <v>5248488</v>
      </c>
      <c r="H1527" s="28" t="s">
        <v>900</v>
      </c>
      <c r="I1527" s="28" t="s">
        <v>901</v>
      </c>
      <c r="J1527" s="28" t="s">
        <v>858</v>
      </c>
      <c r="K1527" s="24"/>
      <c r="L1527" s="13">
        <v>144</v>
      </c>
      <c r="M1527" s="7" t="s">
        <v>863</v>
      </c>
      <c r="N1527" s="28">
        <v>630000</v>
      </c>
      <c r="O1527" s="28">
        <v>630000</v>
      </c>
      <c r="P1527" s="13" t="s">
        <v>1486</v>
      </c>
      <c r="Q1527" s="25"/>
      <c r="R1527" s="28"/>
      <c r="S1527" s="7" t="s">
        <v>884</v>
      </c>
      <c r="T1527" s="7" t="s">
        <v>1098</v>
      </c>
      <c r="U1527" s="25" t="s">
        <v>40</v>
      </c>
      <c r="V1527" s="7" t="s">
        <v>41</v>
      </c>
      <c r="W1527" s="7"/>
      <c r="X1527" s="7">
        <v>2017</v>
      </c>
      <c r="Y1527" s="7">
        <v>1</v>
      </c>
      <c r="Z1527" s="7" t="s">
        <v>687</v>
      </c>
      <c r="AA1527" s="7" t="s">
        <v>902</v>
      </c>
      <c r="AB1527" s="26">
        <v>42878</v>
      </c>
      <c r="AC1527" s="27"/>
      <c r="AD1527" s="26" t="s">
        <v>102</v>
      </c>
      <c r="AE1527" s="25"/>
    </row>
    <row r="1528" spans="1:31" s="63" customFormat="1" ht="13.15" customHeight="1" x14ac:dyDescent="0.25">
      <c r="A1528" s="7">
        <v>2025</v>
      </c>
      <c r="B1528" s="11">
        <v>12</v>
      </c>
      <c r="C1528" s="7">
        <v>12</v>
      </c>
      <c r="D1528" s="7">
        <v>16</v>
      </c>
      <c r="E1528" s="7">
        <v>1</v>
      </c>
      <c r="F1528" s="7" t="s">
        <v>855</v>
      </c>
      <c r="G1528" s="13">
        <v>5248488</v>
      </c>
      <c r="H1528" s="28" t="s">
        <v>900</v>
      </c>
      <c r="I1528" s="28" t="s">
        <v>901</v>
      </c>
      <c r="J1528" s="28" t="s">
        <v>858</v>
      </c>
      <c r="K1528" s="24"/>
      <c r="L1528" s="13">
        <v>144</v>
      </c>
      <c r="M1528" s="7" t="s">
        <v>863</v>
      </c>
      <c r="N1528" s="28">
        <v>612500</v>
      </c>
      <c r="O1528" s="28">
        <v>612500</v>
      </c>
      <c r="P1528" s="13" t="s">
        <v>1487</v>
      </c>
      <c r="Q1528" s="25"/>
      <c r="R1528" s="28"/>
      <c r="S1528" s="7" t="s">
        <v>884</v>
      </c>
      <c r="T1528" s="7" t="s">
        <v>1098</v>
      </c>
      <c r="U1528" s="25" t="s">
        <v>40</v>
      </c>
      <c r="V1528" s="7" t="s">
        <v>41</v>
      </c>
      <c r="W1528" s="7"/>
      <c r="X1528" s="7">
        <v>2017</v>
      </c>
      <c r="Y1528" s="7">
        <v>1</v>
      </c>
      <c r="Z1528" s="7" t="s">
        <v>687</v>
      </c>
      <c r="AA1528" s="7" t="s">
        <v>902</v>
      </c>
      <c r="AB1528" s="26">
        <v>42878</v>
      </c>
      <c r="AC1528" s="27"/>
      <c r="AD1528" s="26" t="s">
        <v>102</v>
      </c>
      <c r="AE1528" s="25"/>
    </row>
    <row r="1529" spans="1:31" s="63" customFormat="1" ht="13.15" customHeight="1" x14ac:dyDescent="0.25">
      <c r="A1529" s="7">
        <v>2025</v>
      </c>
      <c r="B1529" s="11">
        <v>12</v>
      </c>
      <c r="C1529" s="7">
        <v>12</v>
      </c>
      <c r="D1529" s="7">
        <v>16</v>
      </c>
      <c r="E1529" s="7">
        <v>1</v>
      </c>
      <c r="F1529" s="7" t="s">
        <v>855</v>
      </c>
      <c r="G1529" s="13">
        <v>5248488</v>
      </c>
      <c r="H1529" s="28" t="s">
        <v>900</v>
      </c>
      <c r="I1529" s="28" t="s">
        <v>901</v>
      </c>
      <c r="J1529" s="28" t="s">
        <v>858</v>
      </c>
      <c r="K1529" s="24"/>
      <c r="L1529" s="13">
        <v>144</v>
      </c>
      <c r="M1529" s="7" t="s">
        <v>863</v>
      </c>
      <c r="N1529" s="28">
        <v>686875</v>
      </c>
      <c r="O1529" s="28">
        <v>686875</v>
      </c>
      <c r="P1529" s="13" t="s">
        <v>1567</v>
      </c>
      <c r="Q1529" s="25"/>
      <c r="R1529" s="28"/>
      <c r="S1529" s="7" t="s">
        <v>884</v>
      </c>
      <c r="T1529" s="7" t="s">
        <v>1098</v>
      </c>
      <c r="U1529" s="25" t="s">
        <v>40</v>
      </c>
      <c r="V1529" s="7" t="s">
        <v>41</v>
      </c>
      <c r="W1529" s="7"/>
      <c r="X1529" s="7">
        <v>2017</v>
      </c>
      <c r="Y1529" s="7">
        <v>1</v>
      </c>
      <c r="Z1529" s="7" t="s">
        <v>687</v>
      </c>
      <c r="AA1529" s="7" t="s">
        <v>902</v>
      </c>
      <c r="AB1529" s="26">
        <v>42878</v>
      </c>
      <c r="AC1529" s="27"/>
      <c r="AD1529" s="26" t="s">
        <v>102</v>
      </c>
      <c r="AE1529" s="25"/>
    </row>
    <row r="1530" spans="1:31" s="63" customFormat="1" ht="13.15" customHeight="1" x14ac:dyDescent="0.25">
      <c r="A1530" s="7">
        <v>2025</v>
      </c>
      <c r="B1530" s="11">
        <v>12</v>
      </c>
      <c r="C1530" s="7">
        <v>12</v>
      </c>
      <c r="D1530" s="7">
        <v>16</v>
      </c>
      <c r="E1530" s="7">
        <v>1</v>
      </c>
      <c r="F1530" s="7" t="s">
        <v>855</v>
      </c>
      <c r="G1530" s="13">
        <v>5248488</v>
      </c>
      <c r="H1530" s="28" t="s">
        <v>900</v>
      </c>
      <c r="I1530" s="28" t="s">
        <v>901</v>
      </c>
      <c r="J1530" s="28" t="s">
        <v>858</v>
      </c>
      <c r="K1530" s="24"/>
      <c r="L1530" s="13">
        <v>144</v>
      </c>
      <c r="M1530" s="7" t="s">
        <v>863</v>
      </c>
      <c r="N1530" s="28">
        <v>383541</v>
      </c>
      <c r="O1530" s="28">
        <v>383541</v>
      </c>
      <c r="P1530" s="13" t="s">
        <v>1495</v>
      </c>
      <c r="Q1530" s="25"/>
      <c r="R1530" s="28"/>
      <c r="S1530" s="7" t="s">
        <v>884</v>
      </c>
      <c r="T1530" s="7" t="s">
        <v>1098</v>
      </c>
      <c r="U1530" s="25" t="s">
        <v>40</v>
      </c>
      <c r="V1530" s="7" t="s">
        <v>41</v>
      </c>
      <c r="W1530" s="7"/>
      <c r="X1530" s="7">
        <v>2017</v>
      </c>
      <c r="Y1530" s="7">
        <v>1</v>
      </c>
      <c r="Z1530" s="7" t="s">
        <v>687</v>
      </c>
      <c r="AA1530" s="7" t="s">
        <v>902</v>
      </c>
      <c r="AB1530" s="26">
        <v>42878</v>
      </c>
      <c r="AC1530" s="27"/>
      <c r="AD1530" s="26" t="s">
        <v>102</v>
      </c>
      <c r="AE1530" s="25"/>
    </row>
    <row r="1531" spans="1:31" s="63" customFormat="1" ht="13.15" customHeight="1" x14ac:dyDescent="0.25">
      <c r="A1531" s="7">
        <v>2025</v>
      </c>
      <c r="B1531" s="11">
        <v>12</v>
      </c>
      <c r="C1531" s="7">
        <v>12</v>
      </c>
      <c r="D1531" s="7">
        <v>16</v>
      </c>
      <c r="E1531" s="7">
        <v>1</v>
      </c>
      <c r="F1531" s="7" t="s">
        <v>855</v>
      </c>
      <c r="G1531" s="13">
        <v>6005420</v>
      </c>
      <c r="H1531" s="28" t="s">
        <v>905</v>
      </c>
      <c r="I1531" s="28" t="s">
        <v>906</v>
      </c>
      <c r="J1531" s="28" t="s">
        <v>858</v>
      </c>
      <c r="K1531" s="24">
        <f>O1531+O1532+O1535+O1536+O1537+O1533+O1534+O1539+O1538</f>
        <v>11779519</v>
      </c>
      <c r="L1531" s="13">
        <v>144</v>
      </c>
      <c r="M1531" s="7" t="s">
        <v>863</v>
      </c>
      <c r="N1531" s="28">
        <v>3500000</v>
      </c>
      <c r="O1531" s="28">
        <v>3500000</v>
      </c>
      <c r="P1531" s="25" t="s">
        <v>37</v>
      </c>
      <c r="Q1531" s="25"/>
      <c r="R1531" s="28"/>
      <c r="S1531" s="7" t="s">
        <v>884</v>
      </c>
      <c r="T1531" s="7" t="s">
        <v>756</v>
      </c>
      <c r="U1531" s="25" t="s">
        <v>40</v>
      </c>
      <c r="V1531" s="7" t="s">
        <v>41</v>
      </c>
      <c r="W1531" s="7"/>
      <c r="X1531" s="7">
        <v>2014</v>
      </c>
      <c r="Y1531" s="7">
        <v>1</v>
      </c>
      <c r="Z1531" s="7" t="s">
        <v>687</v>
      </c>
      <c r="AA1531" s="7" t="s">
        <v>907</v>
      </c>
      <c r="AB1531" s="26">
        <v>41977</v>
      </c>
      <c r="AC1531" s="27"/>
      <c r="AD1531" s="26" t="s">
        <v>102</v>
      </c>
      <c r="AE1531" s="25"/>
    </row>
    <row r="1532" spans="1:31" s="63" customFormat="1" ht="13.15" customHeight="1" x14ac:dyDescent="0.25">
      <c r="A1532" s="7">
        <v>2025</v>
      </c>
      <c r="B1532" s="11">
        <v>12</v>
      </c>
      <c r="C1532" s="7">
        <v>12</v>
      </c>
      <c r="D1532" s="7">
        <v>16</v>
      </c>
      <c r="E1532" s="7">
        <v>1</v>
      </c>
      <c r="F1532" s="7" t="s">
        <v>855</v>
      </c>
      <c r="G1532" s="13">
        <v>6005420</v>
      </c>
      <c r="H1532" s="28" t="s">
        <v>905</v>
      </c>
      <c r="I1532" s="28" t="s">
        <v>906</v>
      </c>
      <c r="J1532" s="28" t="s">
        <v>858</v>
      </c>
      <c r="K1532" s="24"/>
      <c r="L1532" s="13">
        <v>144</v>
      </c>
      <c r="M1532" s="7" t="s">
        <v>863</v>
      </c>
      <c r="N1532" s="28">
        <v>3500000</v>
      </c>
      <c r="O1532" s="28">
        <v>3500000</v>
      </c>
      <c r="P1532" s="25" t="s">
        <v>1490</v>
      </c>
      <c r="Q1532" s="25"/>
      <c r="R1532" s="28"/>
      <c r="S1532" s="7" t="s">
        <v>884</v>
      </c>
      <c r="T1532" s="7" t="s">
        <v>756</v>
      </c>
      <c r="U1532" s="25" t="s">
        <v>40</v>
      </c>
      <c r="V1532" s="7" t="s">
        <v>41</v>
      </c>
      <c r="W1532" s="7"/>
      <c r="X1532" s="7">
        <v>2014</v>
      </c>
      <c r="Y1532" s="7">
        <v>1</v>
      </c>
      <c r="Z1532" s="7" t="s">
        <v>687</v>
      </c>
      <c r="AA1532" s="7" t="s">
        <v>907</v>
      </c>
      <c r="AB1532" s="26">
        <v>41977</v>
      </c>
      <c r="AC1532" s="27"/>
      <c r="AD1532" s="26" t="s">
        <v>102</v>
      </c>
      <c r="AE1532" s="25"/>
    </row>
    <row r="1533" spans="1:31" s="63" customFormat="1" ht="13.15" customHeight="1" x14ac:dyDescent="0.25">
      <c r="A1533" s="7">
        <v>2025</v>
      </c>
      <c r="B1533" s="11">
        <v>12</v>
      </c>
      <c r="C1533" s="7">
        <v>12</v>
      </c>
      <c r="D1533" s="7">
        <v>16</v>
      </c>
      <c r="E1533" s="7">
        <v>1</v>
      </c>
      <c r="F1533" s="7" t="s">
        <v>855</v>
      </c>
      <c r="G1533" s="13">
        <v>6005420</v>
      </c>
      <c r="H1533" s="28" t="s">
        <v>905</v>
      </c>
      <c r="I1533" s="28" t="s">
        <v>906</v>
      </c>
      <c r="J1533" s="28" t="s">
        <v>858</v>
      </c>
      <c r="K1533" s="24"/>
      <c r="L1533" s="13">
        <v>144</v>
      </c>
      <c r="M1533" s="7" t="s">
        <v>863</v>
      </c>
      <c r="N1533" s="28">
        <v>735000</v>
      </c>
      <c r="O1533" s="28">
        <v>735000</v>
      </c>
      <c r="P1533" s="13" t="s">
        <v>1485</v>
      </c>
      <c r="Q1533" s="25"/>
      <c r="R1533" s="28"/>
      <c r="S1533" s="7" t="s">
        <v>884</v>
      </c>
      <c r="T1533" s="7" t="s">
        <v>756</v>
      </c>
      <c r="U1533" s="25" t="s">
        <v>40</v>
      </c>
      <c r="V1533" s="7" t="s">
        <v>41</v>
      </c>
      <c r="W1533" s="7"/>
      <c r="X1533" s="7">
        <v>2014</v>
      </c>
      <c r="Y1533" s="7">
        <v>1</v>
      </c>
      <c r="Z1533" s="7" t="s">
        <v>687</v>
      </c>
      <c r="AA1533" s="7" t="s">
        <v>907</v>
      </c>
      <c r="AB1533" s="26">
        <v>41977</v>
      </c>
      <c r="AC1533" s="27"/>
      <c r="AD1533" s="26" t="s">
        <v>102</v>
      </c>
      <c r="AE1533" s="25"/>
    </row>
    <row r="1534" spans="1:31" s="63" customFormat="1" ht="13.15" customHeight="1" x14ac:dyDescent="0.25">
      <c r="A1534" s="7">
        <v>2025</v>
      </c>
      <c r="B1534" s="11">
        <v>12</v>
      </c>
      <c r="C1534" s="7">
        <v>12</v>
      </c>
      <c r="D1534" s="7">
        <v>16</v>
      </c>
      <c r="E1534" s="7">
        <v>1</v>
      </c>
      <c r="F1534" s="7" t="s">
        <v>855</v>
      </c>
      <c r="G1534" s="13">
        <v>6005420</v>
      </c>
      <c r="H1534" s="28" t="s">
        <v>905</v>
      </c>
      <c r="I1534" s="28" t="s">
        <v>906</v>
      </c>
      <c r="J1534" s="28" t="s">
        <v>858</v>
      </c>
      <c r="K1534" s="24"/>
      <c r="L1534" s="13">
        <v>144</v>
      </c>
      <c r="M1534" s="7" t="s">
        <v>863</v>
      </c>
      <c r="N1534" s="28">
        <v>525000</v>
      </c>
      <c r="O1534" s="28">
        <v>525000</v>
      </c>
      <c r="P1534" s="13" t="s">
        <v>1494</v>
      </c>
      <c r="Q1534" s="25"/>
      <c r="R1534" s="28"/>
      <c r="S1534" s="7" t="s">
        <v>884</v>
      </c>
      <c r="T1534" s="7" t="s">
        <v>756</v>
      </c>
      <c r="U1534" s="25" t="s">
        <v>40</v>
      </c>
      <c r="V1534" s="7" t="s">
        <v>41</v>
      </c>
      <c r="W1534" s="7"/>
      <c r="X1534" s="7">
        <v>2014</v>
      </c>
      <c r="Y1534" s="7">
        <v>1</v>
      </c>
      <c r="Z1534" s="7" t="s">
        <v>687</v>
      </c>
      <c r="AA1534" s="7" t="s">
        <v>907</v>
      </c>
      <c r="AB1534" s="26">
        <v>41977</v>
      </c>
      <c r="AC1534" s="27"/>
      <c r="AD1534" s="26" t="s">
        <v>102</v>
      </c>
      <c r="AE1534" s="25"/>
    </row>
    <row r="1535" spans="1:31" s="63" customFormat="1" ht="13.15" customHeight="1" x14ac:dyDescent="0.25">
      <c r="A1535" s="7">
        <v>2025</v>
      </c>
      <c r="B1535" s="11">
        <v>12</v>
      </c>
      <c r="C1535" s="7">
        <v>12</v>
      </c>
      <c r="D1535" s="7">
        <v>16</v>
      </c>
      <c r="E1535" s="7">
        <v>1</v>
      </c>
      <c r="F1535" s="7" t="s">
        <v>855</v>
      </c>
      <c r="G1535" s="13">
        <v>6005420</v>
      </c>
      <c r="H1535" s="28" t="s">
        <v>905</v>
      </c>
      <c r="I1535" s="28" t="s">
        <v>906</v>
      </c>
      <c r="J1535" s="28" t="s">
        <v>858</v>
      </c>
      <c r="K1535" s="24"/>
      <c r="L1535" s="13">
        <v>144</v>
      </c>
      <c r="M1535" s="7" t="s">
        <v>863</v>
      </c>
      <c r="N1535" s="28">
        <v>630000</v>
      </c>
      <c r="O1535" s="28">
        <v>630000</v>
      </c>
      <c r="P1535" s="13" t="s">
        <v>1486</v>
      </c>
      <c r="Q1535" s="25"/>
      <c r="R1535" s="28"/>
      <c r="S1535" s="7" t="s">
        <v>884</v>
      </c>
      <c r="T1535" s="7" t="s">
        <v>756</v>
      </c>
      <c r="U1535" s="25" t="s">
        <v>40</v>
      </c>
      <c r="V1535" s="7" t="s">
        <v>41</v>
      </c>
      <c r="W1535" s="7"/>
      <c r="X1535" s="7">
        <v>2014</v>
      </c>
      <c r="Y1535" s="7">
        <v>1</v>
      </c>
      <c r="Z1535" s="7" t="s">
        <v>687</v>
      </c>
      <c r="AA1535" s="7" t="s">
        <v>907</v>
      </c>
      <c r="AB1535" s="26">
        <v>41977</v>
      </c>
      <c r="AC1535" s="27"/>
      <c r="AD1535" s="26" t="s">
        <v>102</v>
      </c>
      <c r="AE1535" s="25"/>
    </row>
    <row r="1536" spans="1:31" s="63" customFormat="1" ht="13.15" customHeight="1" x14ac:dyDescent="0.25">
      <c r="A1536" s="7">
        <v>2025</v>
      </c>
      <c r="B1536" s="11">
        <v>12</v>
      </c>
      <c r="C1536" s="7">
        <v>12</v>
      </c>
      <c r="D1536" s="7">
        <v>16</v>
      </c>
      <c r="E1536" s="7">
        <v>1</v>
      </c>
      <c r="F1536" s="7" t="s">
        <v>855</v>
      </c>
      <c r="G1536" s="13">
        <v>6005420</v>
      </c>
      <c r="H1536" s="28" t="s">
        <v>905</v>
      </c>
      <c r="I1536" s="28" t="s">
        <v>906</v>
      </c>
      <c r="J1536" s="28" t="s">
        <v>858</v>
      </c>
      <c r="K1536" s="24"/>
      <c r="L1536" s="13">
        <v>144</v>
      </c>
      <c r="M1536" s="7" t="s">
        <v>863</v>
      </c>
      <c r="N1536" s="28">
        <v>653333</v>
      </c>
      <c r="O1536" s="28">
        <v>653333</v>
      </c>
      <c r="P1536" s="13" t="s">
        <v>1487</v>
      </c>
      <c r="Q1536" s="25"/>
      <c r="R1536" s="28"/>
      <c r="S1536" s="7" t="s">
        <v>884</v>
      </c>
      <c r="T1536" s="7" t="s">
        <v>756</v>
      </c>
      <c r="U1536" s="25" t="s">
        <v>40</v>
      </c>
      <c r="V1536" s="7" t="s">
        <v>41</v>
      </c>
      <c r="W1536" s="7"/>
      <c r="X1536" s="7">
        <v>2014</v>
      </c>
      <c r="Y1536" s="7">
        <v>1</v>
      </c>
      <c r="Z1536" s="7" t="s">
        <v>687</v>
      </c>
      <c r="AA1536" s="7" t="s">
        <v>907</v>
      </c>
      <c r="AB1536" s="26">
        <v>41977</v>
      </c>
      <c r="AC1536" s="27"/>
      <c r="AD1536" s="26" t="s">
        <v>102</v>
      </c>
      <c r="AE1536" s="25"/>
    </row>
    <row r="1537" spans="1:31" s="63" customFormat="1" ht="13.15" customHeight="1" x14ac:dyDescent="0.25">
      <c r="A1537" s="7">
        <v>2025</v>
      </c>
      <c r="B1537" s="11">
        <v>12</v>
      </c>
      <c r="C1537" s="7">
        <v>12</v>
      </c>
      <c r="D1537" s="7">
        <v>16</v>
      </c>
      <c r="E1537" s="7">
        <v>1</v>
      </c>
      <c r="F1537" s="7" t="s">
        <v>855</v>
      </c>
      <c r="G1537" s="13">
        <v>6005420</v>
      </c>
      <c r="H1537" s="28" t="s">
        <v>905</v>
      </c>
      <c r="I1537" s="28" t="s">
        <v>906</v>
      </c>
      <c r="J1537" s="28" t="s">
        <v>858</v>
      </c>
      <c r="K1537" s="24"/>
      <c r="L1537" s="13">
        <v>232</v>
      </c>
      <c r="M1537" s="7" t="s">
        <v>863</v>
      </c>
      <c r="N1537" s="28">
        <v>505312</v>
      </c>
      <c r="O1537" s="28">
        <v>505312</v>
      </c>
      <c r="P1537" s="13" t="s">
        <v>1567</v>
      </c>
      <c r="Q1537" s="25"/>
      <c r="R1537" s="28"/>
      <c r="S1537" s="7" t="s">
        <v>884</v>
      </c>
      <c r="T1537" s="7" t="s">
        <v>756</v>
      </c>
      <c r="U1537" s="25" t="s">
        <v>40</v>
      </c>
      <c r="V1537" s="7" t="s">
        <v>41</v>
      </c>
      <c r="W1537" s="7"/>
      <c r="X1537" s="7">
        <v>2014</v>
      </c>
      <c r="Y1537" s="7">
        <v>1</v>
      </c>
      <c r="Z1537" s="7" t="s">
        <v>687</v>
      </c>
      <c r="AA1537" s="7" t="s">
        <v>907</v>
      </c>
      <c r="AB1537" s="26">
        <v>41977</v>
      </c>
      <c r="AC1537" s="27"/>
      <c r="AD1537" s="26" t="s">
        <v>102</v>
      </c>
      <c r="AE1537" s="25"/>
    </row>
    <row r="1538" spans="1:31" s="63" customFormat="1" ht="13.15" customHeight="1" x14ac:dyDescent="0.25">
      <c r="A1538" s="7">
        <v>2025</v>
      </c>
      <c r="B1538" s="11">
        <v>12</v>
      </c>
      <c r="C1538" s="7">
        <v>12</v>
      </c>
      <c r="D1538" s="7">
        <v>16</v>
      </c>
      <c r="E1538" s="7">
        <v>1</v>
      </c>
      <c r="F1538" s="7" t="s">
        <v>855</v>
      </c>
      <c r="G1538" s="13">
        <v>6005420</v>
      </c>
      <c r="H1538" s="28" t="s">
        <v>905</v>
      </c>
      <c r="I1538" s="28" t="s">
        <v>906</v>
      </c>
      <c r="J1538" s="28" t="s">
        <v>858</v>
      </c>
      <c r="K1538" s="24"/>
      <c r="L1538" s="13">
        <v>144</v>
      </c>
      <c r="M1538" s="7" t="s">
        <v>863</v>
      </c>
      <c r="N1538" s="28">
        <v>224096</v>
      </c>
      <c r="O1538" s="28">
        <v>224096</v>
      </c>
      <c r="P1538" s="13" t="s">
        <v>1495</v>
      </c>
      <c r="Q1538" s="25"/>
      <c r="R1538" s="28"/>
      <c r="S1538" s="7" t="s">
        <v>884</v>
      </c>
      <c r="T1538" s="7" t="s">
        <v>756</v>
      </c>
      <c r="U1538" s="25" t="s">
        <v>40</v>
      </c>
      <c r="V1538" s="7" t="s">
        <v>41</v>
      </c>
      <c r="W1538" s="7"/>
      <c r="X1538" s="7">
        <v>2014</v>
      </c>
      <c r="Y1538" s="7">
        <v>1</v>
      </c>
      <c r="Z1538" s="7" t="s">
        <v>687</v>
      </c>
      <c r="AA1538" s="7" t="s">
        <v>907</v>
      </c>
      <c r="AB1538" s="26">
        <v>41977</v>
      </c>
      <c r="AC1538" s="27"/>
      <c r="AD1538" s="26" t="s">
        <v>102</v>
      </c>
      <c r="AE1538" s="25"/>
    </row>
    <row r="1539" spans="1:31" s="63" customFormat="1" ht="13.15" customHeight="1" x14ac:dyDescent="0.25">
      <c r="A1539" s="7">
        <v>2025</v>
      </c>
      <c r="B1539" s="11">
        <v>12</v>
      </c>
      <c r="C1539" s="7">
        <v>12</v>
      </c>
      <c r="D1539" s="7">
        <v>16</v>
      </c>
      <c r="E1539" s="7">
        <v>1</v>
      </c>
      <c r="F1539" s="7" t="s">
        <v>855</v>
      </c>
      <c r="G1539" s="13">
        <v>6005420</v>
      </c>
      <c r="H1539" s="28" t="s">
        <v>905</v>
      </c>
      <c r="I1539" s="28" t="s">
        <v>906</v>
      </c>
      <c r="J1539" s="28" t="s">
        <v>858</v>
      </c>
      <c r="K1539" s="24"/>
      <c r="L1539" s="13">
        <v>232</v>
      </c>
      <c r="M1539" s="7" t="s">
        <v>863</v>
      </c>
      <c r="N1539" s="28">
        <v>1506778</v>
      </c>
      <c r="O1539" s="28">
        <v>1506778</v>
      </c>
      <c r="P1539" s="13" t="s">
        <v>1229</v>
      </c>
      <c r="Q1539" s="25"/>
      <c r="R1539" s="28"/>
      <c r="S1539" s="7" t="s">
        <v>884</v>
      </c>
      <c r="T1539" s="7" t="s">
        <v>756</v>
      </c>
      <c r="U1539" s="25" t="s">
        <v>40</v>
      </c>
      <c r="V1539" s="7" t="s">
        <v>41</v>
      </c>
      <c r="W1539" s="7"/>
      <c r="X1539" s="7">
        <v>2014</v>
      </c>
      <c r="Y1539" s="7">
        <v>1</v>
      </c>
      <c r="Z1539" s="7" t="s">
        <v>687</v>
      </c>
      <c r="AA1539" s="7" t="s">
        <v>907</v>
      </c>
      <c r="AB1539" s="26">
        <v>41977</v>
      </c>
      <c r="AC1539" s="27"/>
      <c r="AD1539" s="26" t="s">
        <v>102</v>
      </c>
      <c r="AE1539" s="25"/>
    </row>
    <row r="1540" spans="1:31" s="63" customFormat="1" ht="13.15" customHeight="1" x14ac:dyDescent="0.25">
      <c r="A1540" s="7">
        <v>2025</v>
      </c>
      <c r="B1540" s="11">
        <v>12</v>
      </c>
      <c r="C1540" s="7">
        <v>12</v>
      </c>
      <c r="D1540" s="7">
        <v>16</v>
      </c>
      <c r="E1540" s="7">
        <v>1</v>
      </c>
      <c r="F1540" s="7" t="s">
        <v>855</v>
      </c>
      <c r="G1540" s="13">
        <v>4547683</v>
      </c>
      <c r="H1540" s="28" t="s">
        <v>908</v>
      </c>
      <c r="I1540" s="28" t="s">
        <v>909</v>
      </c>
      <c r="J1540" s="28" t="s">
        <v>858</v>
      </c>
      <c r="K1540" s="28">
        <f>O1540+O1541+O1542</f>
        <v>11096099</v>
      </c>
      <c r="L1540" s="13">
        <v>144</v>
      </c>
      <c r="M1540" s="7" t="s">
        <v>863</v>
      </c>
      <c r="N1540" s="28">
        <v>4385678</v>
      </c>
      <c r="O1540" s="28">
        <v>4385678</v>
      </c>
      <c r="P1540" s="25" t="s">
        <v>37</v>
      </c>
      <c r="Q1540" s="25"/>
      <c r="R1540" s="28"/>
      <c r="S1540" s="7" t="s">
        <v>884</v>
      </c>
      <c r="T1540" s="7" t="s">
        <v>910</v>
      </c>
      <c r="U1540" s="25" t="s">
        <v>40</v>
      </c>
      <c r="V1540" s="7" t="s">
        <v>41</v>
      </c>
      <c r="W1540" s="7"/>
      <c r="X1540" s="7">
        <v>2018</v>
      </c>
      <c r="Y1540" s="7">
        <v>1</v>
      </c>
      <c r="Z1540" s="7" t="s">
        <v>687</v>
      </c>
      <c r="AA1540" s="7" t="s">
        <v>911</v>
      </c>
      <c r="AB1540" s="26">
        <v>43252</v>
      </c>
      <c r="AC1540" s="27"/>
      <c r="AD1540" s="26" t="s">
        <v>102</v>
      </c>
      <c r="AE1540" s="25"/>
    </row>
    <row r="1541" spans="1:31" s="63" customFormat="1" ht="13.15" customHeight="1" x14ac:dyDescent="0.25">
      <c r="A1541" s="7">
        <v>2025</v>
      </c>
      <c r="B1541" s="11">
        <v>12</v>
      </c>
      <c r="C1541" s="7">
        <v>12</v>
      </c>
      <c r="D1541" s="7">
        <v>16</v>
      </c>
      <c r="E1541" s="7">
        <v>1</v>
      </c>
      <c r="F1541" s="7" t="s">
        <v>855</v>
      </c>
      <c r="G1541" s="13">
        <v>4547683</v>
      </c>
      <c r="H1541" s="28" t="s">
        <v>908</v>
      </c>
      <c r="I1541" s="28" t="s">
        <v>909</v>
      </c>
      <c r="J1541" s="28" t="s">
        <v>858</v>
      </c>
      <c r="K1541" s="28"/>
      <c r="L1541" s="13">
        <v>144</v>
      </c>
      <c r="M1541" s="7" t="s">
        <v>863</v>
      </c>
      <c r="N1541" s="28">
        <v>4385678</v>
      </c>
      <c r="O1541" s="28">
        <v>4385678</v>
      </c>
      <c r="P1541" s="25" t="s">
        <v>1490</v>
      </c>
      <c r="Q1541" s="25"/>
      <c r="R1541" s="28"/>
      <c r="S1541" s="7" t="s">
        <v>884</v>
      </c>
      <c r="T1541" s="7" t="s">
        <v>910</v>
      </c>
      <c r="U1541" s="25" t="s">
        <v>40</v>
      </c>
      <c r="V1541" s="7" t="s">
        <v>41</v>
      </c>
      <c r="W1541" s="7"/>
      <c r="X1541" s="7">
        <v>2018</v>
      </c>
      <c r="Y1541" s="7">
        <v>1</v>
      </c>
      <c r="Z1541" s="7" t="s">
        <v>687</v>
      </c>
      <c r="AA1541" s="7" t="s">
        <v>911</v>
      </c>
      <c r="AB1541" s="26">
        <v>43252</v>
      </c>
      <c r="AC1541" s="27"/>
      <c r="AD1541" s="26" t="s">
        <v>102</v>
      </c>
      <c r="AE1541" s="25"/>
    </row>
    <row r="1542" spans="1:31" s="63" customFormat="1" ht="13.15" customHeight="1" x14ac:dyDescent="0.25">
      <c r="A1542" s="7">
        <v>2025</v>
      </c>
      <c r="B1542" s="11">
        <v>12</v>
      </c>
      <c r="C1542" s="7">
        <v>12</v>
      </c>
      <c r="D1542" s="7">
        <v>16</v>
      </c>
      <c r="E1542" s="7">
        <v>1</v>
      </c>
      <c r="F1542" s="7" t="s">
        <v>855</v>
      </c>
      <c r="G1542" s="13">
        <v>4547683</v>
      </c>
      <c r="H1542" s="28" t="s">
        <v>908</v>
      </c>
      <c r="I1542" s="28" t="s">
        <v>909</v>
      </c>
      <c r="J1542" s="28" t="s">
        <v>858</v>
      </c>
      <c r="K1542" s="28"/>
      <c r="L1542" s="13">
        <v>232</v>
      </c>
      <c r="M1542" s="7" t="s">
        <v>863</v>
      </c>
      <c r="N1542" s="28">
        <v>2324743</v>
      </c>
      <c r="O1542" s="28">
        <v>2324743</v>
      </c>
      <c r="P1542" s="25" t="s">
        <v>1229</v>
      </c>
      <c r="Q1542" s="25"/>
      <c r="R1542" s="28"/>
      <c r="S1542" s="7" t="s">
        <v>884</v>
      </c>
      <c r="T1542" s="7" t="s">
        <v>910</v>
      </c>
      <c r="U1542" s="25" t="s">
        <v>40</v>
      </c>
      <c r="V1542" s="7" t="s">
        <v>41</v>
      </c>
      <c r="W1542" s="7"/>
      <c r="X1542" s="7">
        <v>2018</v>
      </c>
      <c r="Y1542" s="7">
        <v>1</v>
      </c>
      <c r="Z1542" s="7" t="s">
        <v>687</v>
      </c>
      <c r="AA1542" s="7" t="s">
        <v>911</v>
      </c>
      <c r="AB1542" s="26">
        <v>43252</v>
      </c>
      <c r="AC1542" s="27"/>
      <c r="AD1542" s="26" t="s">
        <v>102</v>
      </c>
      <c r="AE1542" s="25"/>
    </row>
    <row r="1543" spans="1:31" s="63" customFormat="1" ht="13.15" customHeight="1" x14ac:dyDescent="0.25">
      <c r="A1543" s="7">
        <v>2025</v>
      </c>
      <c r="B1543" s="11">
        <v>12</v>
      </c>
      <c r="C1543" s="7">
        <v>12</v>
      </c>
      <c r="D1543" s="7">
        <v>16</v>
      </c>
      <c r="E1543" s="7">
        <v>1</v>
      </c>
      <c r="F1543" s="7" t="s">
        <v>855</v>
      </c>
      <c r="G1543" s="13">
        <v>4777787</v>
      </c>
      <c r="H1543" s="28" t="s">
        <v>912</v>
      </c>
      <c r="I1543" s="28" t="s">
        <v>913</v>
      </c>
      <c r="J1543" s="28" t="s">
        <v>858</v>
      </c>
      <c r="K1543" s="24">
        <f>O1543+O1544+O1548+O1545+O1546+O1547+O1549</f>
        <v>8748156</v>
      </c>
      <c r="L1543" s="13">
        <v>144</v>
      </c>
      <c r="M1543" s="7" t="s">
        <v>863</v>
      </c>
      <c r="N1543" s="28">
        <v>3648100</v>
      </c>
      <c r="O1543" s="28">
        <v>3648100</v>
      </c>
      <c r="P1543" s="25" t="s">
        <v>37</v>
      </c>
      <c r="Q1543" s="25"/>
      <c r="R1543" s="28"/>
      <c r="S1543" s="7" t="s">
        <v>884</v>
      </c>
      <c r="T1543" s="7" t="s">
        <v>1139</v>
      </c>
      <c r="U1543" s="25" t="s">
        <v>40</v>
      </c>
      <c r="V1543" s="7" t="s">
        <v>41</v>
      </c>
      <c r="W1543" s="7"/>
      <c r="X1543" s="7">
        <v>2023</v>
      </c>
      <c r="Y1543" s="7">
        <v>17</v>
      </c>
      <c r="Z1543" s="7" t="s">
        <v>687</v>
      </c>
      <c r="AA1543" s="7" t="s">
        <v>52</v>
      </c>
      <c r="AB1543" s="26">
        <v>44927</v>
      </c>
      <c r="AC1543" s="27"/>
      <c r="AD1543" s="26" t="s">
        <v>102</v>
      </c>
      <c r="AE1543" s="25"/>
    </row>
    <row r="1544" spans="1:31" s="63" customFormat="1" ht="13.15" customHeight="1" x14ac:dyDescent="0.25">
      <c r="A1544" s="7">
        <v>2025</v>
      </c>
      <c r="B1544" s="11">
        <v>12</v>
      </c>
      <c r="C1544" s="7">
        <v>12</v>
      </c>
      <c r="D1544" s="7">
        <v>16</v>
      </c>
      <c r="E1544" s="7">
        <v>1</v>
      </c>
      <c r="F1544" s="7" t="s">
        <v>855</v>
      </c>
      <c r="G1544" s="13">
        <v>4777787</v>
      </c>
      <c r="H1544" s="28" t="s">
        <v>912</v>
      </c>
      <c r="I1544" s="28" t="s">
        <v>913</v>
      </c>
      <c r="J1544" s="28" t="s">
        <v>858</v>
      </c>
      <c r="K1544" s="24"/>
      <c r="L1544" s="13">
        <v>144</v>
      </c>
      <c r="M1544" s="7" t="s">
        <v>863</v>
      </c>
      <c r="N1544" s="28">
        <v>3648100</v>
      </c>
      <c r="O1544" s="28">
        <v>3648100</v>
      </c>
      <c r="P1544" s="25" t="s">
        <v>1490</v>
      </c>
      <c r="Q1544" s="25"/>
      <c r="R1544" s="28"/>
      <c r="S1544" s="7" t="s">
        <v>884</v>
      </c>
      <c r="T1544" s="7" t="s">
        <v>1139</v>
      </c>
      <c r="U1544" s="25" t="s">
        <v>40</v>
      </c>
      <c r="V1544" s="7" t="s">
        <v>41</v>
      </c>
      <c r="W1544" s="7"/>
      <c r="X1544" s="7">
        <v>2023</v>
      </c>
      <c r="Y1544" s="7">
        <v>17</v>
      </c>
      <c r="Z1544" s="7" t="s">
        <v>687</v>
      </c>
      <c r="AA1544" s="7" t="s">
        <v>52</v>
      </c>
      <c r="AB1544" s="26">
        <v>44927</v>
      </c>
      <c r="AC1544" s="27"/>
      <c r="AD1544" s="26" t="s">
        <v>102</v>
      </c>
      <c r="AE1544" s="25"/>
    </row>
    <row r="1545" spans="1:31" s="63" customFormat="1" ht="13.15" customHeight="1" x14ac:dyDescent="0.25">
      <c r="A1545" s="7">
        <v>2025</v>
      </c>
      <c r="B1545" s="11">
        <v>12</v>
      </c>
      <c r="C1545" s="7">
        <v>12</v>
      </c>
      <c r="D1545" s="7">
        <v>16</v>
      </c>
      <c r="E1545" s="7">
        <v>1</v>
      </c>
      <c r="F1545" s="7" t="s">
        <v>855</v>
      </c>
      <c r="G1545" s="13">
        <v>4777787</v>
      </c>
      <c r="H1545" s="28" t="s">
        <v>912</v>
      </c>
      <c r="I1545" s="28" t="s">
        <v>913</v>
      </c>
      <c r="J1545" s="28" t="s">
        <v>858</v>
      </c>
      <c r="K1545" s="24"/>
      <c r="L1545" s="13">
        <v>144</v>
      </c>
      <c r="M1545" s="7" t="s">
        <v>863</v>
      </c>
      <c r="N1545" s="28">
        <v>218886</v>
      </c>
      <c r="O1545" s="28">
        <v>218886</v>
      </c>
      <c r="P1545" s="13" t="s">
        <v>1486</v>
      </c>
      <c r="Q1545" s="25"/>
      <c r="R1545" s="28"/>
      <c r="S1545" s="7" t="s">
        <v>884</v>
      </c>
      <c r="T1545" s="7" t="s">
        <v>1139</v>
      </c>
      <c r="U1545" s="25" t="s">
        <v>40</v>
      </c>
      <c r="V1545" s="7" t="s">
        <v>41</v>
      </c>
      <c r="W1545" s="7"/>
      <c r="X1545" s="7">
        <v>2023</v>
      </c>
      <c r="Y1545" s="7">
        <v>17</v>
      </c>
      <c r="Z1545" s="7" t="s">
        <v>687</v>
      </c>
      <c r="AA1545" s="7" t="s">
        <v>52</v>
      </c>
      <c r="AB1545" s="26">
        <v>44927</v>
      </c>
      <c r="AC1545" s="27"/>
      <c r="AD1545" s="26" t="s">
        <v>102</v>
      </c>
      <c r="AE1545" s="25"/>
    </row>
    <row r="1546" spans="1:31" s="63" customFormat="1" ht="13.15" customHeight="1" x14ac:dyDescent="0.25">
      <c r="A1546" s="7">
        <v>2025</v>
      </c>
      <c r="B1546" s="11">
        <v>12</v>
      </c>
      <c r="C1546" s="7">
        <v>12</v>
      </c>
      <c r="D1546" s="7">
        <v>16</v>
      </c>
      <c r="E1546" s="7">
        <v>1</v>
      </c>
      <c r="F1546" s="7" t="s">
        <v>855</v>
      </c>
      <c r="G1546" s="13">
        <v>4777787</v>
      </c>
      <c r="H1546" s="28" t="s">
        <v>912</v>
      </c>
      <c r="I1546" s="28" t="s">
        <v>913</v>
      </c>
      <c r="J1546" s="28" t="s">
        <v>858</v>
      </c>
      <c r="K1546" s="24"/>
      <c r="L1546" s="13">
        <v>144</v>
      </c>
      <c r="M1546" s="7" t="s">
        <v>863</v>
      </c>
      <c r="N1546" s="28">
        <v>88163</v>
      </c>
      <c r="O1546" s="28">
        <v>88163</v>
      </c>
      <c r="P1546" s="13" t="s">
        <v>1487</v>
      </c>
      <c r="Q1546" s="25"/>
      <c r="R1546" s="28"/>
      <c r="S1546" s="7" t="s">
        <v>884</v>
      </c>
      <c r="T1546" s="7" t="s">
        <v>1139</v>
      </c>
      <c r="U1546" s="25" t="s">
        <v>40</v>
      </c>
      <c r="V1546" s="7" t="s">
        <v>41</v>
      </c>
      <c r="W1546" s="7"/>
      <c r="X1546" s="7">
        <v>2023</v>
      </c>
      <c r="Y1546" s="7">
        <v>17</v>
      </c>
      <c r="Z1546" s="7" t="s">
        <v>687</v>
      </c>
      <c r="AA1546" s="7" t="s">
        <v>52</v>
      </c>
      <c r="AB1546" s="26">
        <v>44927</v>
      </c>
      <c r="AC1546" s="27"/>
      <c r="AD1546" s="26" t="s">
        <v>102</v>
      </c>
      <c r="AE1546" s="25"/>
    </row>
    <row r="1547" spans="1:31" s="63" customFormat="1" ht="13.15" customHeight="1" x14ac:dyDescent="0.25">
      <c r="A1547" s="7">
        <v>2025</v>
      </c>
      <c r="B1547" s="11">
        <v>12</v>
      </c>
      <c r="C1547" s="7">
        <v>12</v>
      </c>
      <c r="D1547" s="7">
        <v>16</v>
      </c>
      <c r="E1547" s="7">
        <v>1</v>
      </c>
      <c r="F1547" s="7" t="s">
        <v>855</v>
      </c>
      <c r="G1547" s="13">
        <v>4777787</v>
      </c>
      <c r="H1547" s="28" t="s">
        <v>912</v>
      </c>
      <c r="I1547" s="28" t="s">
        <v>913</v>
      </c>
      <c r="J1547" s="28" t="s">
        <v>858</v>
      </c>
      <c r="K1547" s="24"/>
      <c r="L1547" s="13">
        <v>144</v>
      </c>
      <c r="M1547" s="7" t="s">
        <v>863</v>
      </c>
      <c r="N1547" s="28">
        <v>18240</v>
      </c>
      <c r="O1547" s="28">
        <v>18240</v>
      </c>
      <c r="P1547" s="13" t="s">
        <v>1567</v>
      </c>
      <c r="Q1547" s="25"/>
      <c r="R1547" s="28"/>
      <c r="S1547" s="7" t="s">
        <v>884</v>
      </c>
      <c r="T1547" s="7" t="s">
        <v>1139</v>
      </c>
      <c r="U1547" s="25" t="s">
        <v>40</v>
      </c>
      <c r="V1547" s="7" t="s">
        <v>41</v>
      </c>
      <c r="W1547" s="7"/>
      <c r="X1547" s="7">
        <v>2023</v>
      </c>
      <c r="Y1547" s="7">
        <v>17</v>
      </c>
      <c r="Z1547" s="7" t="s">
        <v>687</v>
      </c>
      <c r="AA1547" s="7" t="s">
        <v>52</v>
      </c>
      <c r="AB1547" s="26">
        <v>44927</v>
      </c>
      <c r="AC1547" s="27"/>
      <c r="AD1547" s="26" t="s">
        <v>102</v>
      </c>
      <c r="AE1547" s="25"/>
    </row>
    <row r="1548" spans="1:31" s="63" customFormat="1" ht="13.15" customHeight="1" x14ac:dyDescent="0.25">
      <c r="A1548" s="7">
        <v>2025</v>
      </c>
      <c r="B1548" s="11">
        <v>12</v>
      </c>
      <c r="C1548" s="7">
        <v>12</v>
      </c>
      <c r="D1548" s="7">
        <v>16</v>
      </c>
      <c r="E1548" s="7">
        <v>1</v>
      </c>
      <c r="F1548" s="7" t="s">
        <v>855</v>
      </c>
      <c r="G1548" s="13">
        <v>4777787</v>
      </c>
      <c r="H1548" s="28" t="s">
        <v>912</v>
      </c>
      <c r="I1548" s="28" t="s">
        <v>913</v>
      </c>
      <c r="J1548" s="28" t="s">
        <v>858</v>
      </c>
      <c r="K1548" s="24"/>
      <c r="L1548" s="13">
        <v>144</v>
      </c>
      <c r="M1548" s="7" t="s">
        <v>863</v>
      </c>
      <c r="N1548" s="28">
        <v>7346</v>
      </c>
      <c r="O1548" s="28">
        <v>7346</v>
      </c>
      <c r="P1548" s="13" t="s">
        <v>1495</v>
      </c>
      <c r="Q1548" s="25"/>
      <c r="R1548" s="28"/>
      <c r="S1548" s="7" t="s">
        <v>884</v>
      </c>
      <c r="T1548" s="7" t="s">
        <v>1139</v>
      </c>
      <c r="U1548" s="25" t="s">
        <v>40</v>
      </c>
      <c r="V1548" s="7" t="s">
        <v>41</v>
      </c>
      <c r="W1548" s="7"/>
      <c r="X1548" s="7">
        <v>2023</v>
      </c>
      <c r="Y1548" s="7">
        <v>17</v>
      </c>
      <c r="Z1548" s="7" t="s">
        <v>687</v>
      </c>
      <c r="AA1548" s="7" t="s">
        <v>52</v>
      </c>
      <c r="AB1548" s="26">
        <v>44927</v>
      </c>
      <c r="AC1548" s="27"/>
      <c r="AD1548" s="26" t="s">
        <v>102</v>
      </c>
      <c r="AE1548" s="25"/>
    </row>
    <row r="1549" spans="1:31" s="63" customFormat="1" ht="13.15" customHeight="1" x14ac:dyDescent="0.25">
      <c r="A1549" s="7">
        <v>2025</v>
      </c>
      <c r="B1549" s="11">
        <v>12</v>
      </c>
      <c r="C1549" s="7">
        <v>12</v>
      </c>
      <c r="D1549" s="7">
        <v>16</v>
      </c>
      <c r="E1549" s="7">
        <v>1</v>
      </c>
      <c r="F1549" s="7" t="s">
        <v>855</v>
      </c>
      <c r="G1549" s="13">
        <v>4777787</v>
      </c>
      <c r="H1549" s="28" t="s">
        <v>912</v>
      </c>
      <c r="I1549" s="28" t="s">
        <v>913</v>
      </c>
      <c r="J1549" s="28" t="s">
        <v>858</v>
      </c>
      <c r="K1549" s="24"/>
      <c r="L1549" s="13">
        <v>232</v>
      </c>
      <c r="M1549" s="7" t="s">
        <v>863</v>
      </c>
      <c r="N1549" s="28">
        <v>1119321</v>
      </c>
      <c r="O1549" s="28">
        <v>1119321</v>
      </c>
      <c r="P1549" s="25" t="s">
        <v>1229</v>
      </c>
      <c r="Q1549" s="25"/>
      <c r="R1549" s="28"/>
      <c r="S1549" s="7" t="s">
        <v>884</v>
      </c>
      <c r="T1549" s="7" t="s">
        <v>1139</v>
      </c>
      <c r="U1549" s="25" t="s">
        <v>40</v>
      </c>
      <c r="V1549" s="7" t="s">
        <v>41</v>
      </c>
      <c r="W1549" s="7"/>
      <c r="X1549" s="7">
        <v>2023</v>
      </c>
      <c r="Y1549" s="7">
        <v>17</v>
      </c>
      <c r="Z1549" s="7" t="s">
        <v>687</v>
      </c>
      <c r="AA1549" s="7" t="s">
        <v>52</v>
      </c>
      <c r="AB1549" s="26">
        <v>44927</v>
      </c>
      <c r="AC1549" s="27"/>
      <c r="AD1549" s="26" t="s">
        <v>102</v>
      </c>
      <c r="AE1549" s="25"/>
    </row>
    <row r="1550" spans="1:31" s="63" customFormat="1" ht="13.15" customHeight="1" x14ac:dyDescent="0.25">
      <c r="A1550" s="7">
        <v>2025</v>
      </c>
      <c r="B1550" s="11">
        <v>12</v>
      </c>
      <c r="C1550" s="7">
        <v>12</v>
      </c>
      <c r="D1550" s="7">
        <v>16</v>
      </c>
      <c r="E1550" s="7">
        <v>1</v>
      </c>
      <c r="F1550" s="7" t="s">
        <v>855</v>
      </c>
      <c r="G1550" s="13">
        <v>2024264</v>
      </c>
      <c r="H1550" s="28" t="s">
        <v>914</v>
      </c>
      <c r="I1550" s="28" t="s">
        <v>915</v>
      </c>
      <c r="J1550" s="28" t="s">
        <v>858</v>
      </c>
      <c r="K1550" s="24">
        <f>N1550+N1551+N1554+N1556+N1552+N1553+N1557+N1558+N1555</f>
        <v>11698351.4167</v>
      </c>
      <c r="L1550" s="13">
        <v>144</v>
      </c>
      <c r="M1550" s="7" t="s">
        <v>863</v>
      </c>
      <c r="N1550" s="28">
        <v>3800000</v>
      </c>
      <c r="O1550" s="28">
        <v>3800000</v>
      </c>
      <c r="P1550" s="25" t="s">
        <v>37</v>
      </c>
      <c r="Q1550" s="25"/>
      <c r="R1550" s="28"/>
      <c r="S1550" s="7" t="s">
        <v>884</v>
      </c>
      <c r="T1550" s="7" t="s">
        <v>756</v>
      </c>
      <c r="U1550" s="25" t="s">
        <v>40</v>
      </c>
      <c r="V1550" s="7" t="s">
        <v>41</v>
      </c>
      <c r="W1550" s="7"/>
      <c r="X1550" s="7">
        <v>2023</v>
      </c>
      <c r="Y1550" s="7">
        <v>17</v>
      </c>
      <c r="Z1550" s="7" t="s">
        <v>687</v>
      </c>
      <c r="AA1550" s="7" t="s">
        <v>52</v>
      </c>
      <c r="AB1550" s="26">
        <v>45176</v>
      </c>
      <c r="AC1550" s="27"/>
      <c r="AD1550" s="26" t="s">
        <v>102</v>
      </c>
      <c r="AE1550" s="25"/>
    </row>
    <row r="1551" spans="1:31" s="63" customFormat="1" ht="13.15" customHeight="1" x14ac:dyDescent="0.25">
      <c r="A1551" s="7">
        <v>2025</v>
      </c>
      <c r="B1551" s="11">
        <v>12</v>
      </c>
      <c r="C1551" s="7">
        <v>12</v>
      </c>
      <c r="D1551" s="7">
        <v>16</v>
      </c>
      <c r="E1551" s="7">
        <v>1</v>
      </c>
      <c r="F1551" s="7" t="s">
        <v>855</v>
      </c>
      <c r="G1551" s="13">
        <v>2024264</v>
      </c>
      <c r="H1551" s="28" t="s">
        <v>914</v>
      </c>
      <c r="I1551" s="28" t="s">
        <v>915</v>
      </c>
      <c r="J1551" s="28" t="s">
        <v>858</v>
      </c>
      <c r="K1551" s="24"/>
      <c r="L1551" s="13">
        <v>144</v>
      </c>
      <c r="M1551" s="7" t="s">
        <v>863</v>
      </c>
      <c r="N1551" s="28">
        <v>3800000</v>
      </c>
      <c r="O1551" s="28">
        <v>3800000</v>
      </c>
      <c r="P1551" s="25" t="s">
        <v>1490</v>
      </c>
      <c r="Q1551" s="25"/>
      <c r="R1551" s="28"/>
      <c r="S1551" s="7" t="s">
        <v>884</v>
      </c>
      <c r="T1551" s="7" t="s">
        <v>756</v>
      </c>
      <c r="U1551" s="25" t="s">
        <v>40</v>
      </c>
      <c r="V1551" s="7" t="s">
        <v>41</v>
      </c>
      <c r="W1551" s="7"/>
      <c r="X1551" s="7">
        <v>2023</v>
      </c>
      <c r="Y1551" s="7">
        <v>17</v>
      </c>
      <c r="Z1551" s="7" t="s">
        <v>687</v>
      </c>
      <c r="AA1551" s="7" t="s">
        <v>52</v>
      </c>
      <c r="AB1551" s="26">
        <v>45176</v>
      </c>
      <c r="AC1551" s="27"/>
      <c r="AD1551" s="26" t="s">
        <v>102</v>
      </c>
      <c r="AE1551" s="25"/>
    </row>
    <row r="1552" spans="1:31" s="63" customFormat="1" ht="13.15" customHeight="1" x14ac:dyDescent="0.25">
      <c r="A1552" s="7">
        <v>2025</v>
      </c>
      <c r="B1552" s="11">
        <v>12</v>
      </c>
      <c r="C1552" s="7">
        <v>12</v>
      </c>
      <c r="D1552" s="7">
        <v>16</v>
      </c>
      <c r="E1552" s="7">
        <v>1</v>
      </c>
      <c r="F1552" s="7" t="s">
        <v>855</v>
      </c>
      <c r="G1552" s="13">
        <v>2024264</v>
      </c>
      <c r="H1552" s="28" t="s">
        <v>914</v>
      </c>
      <c r="I1552" s="28" t="s">
        <v>915</v>
      </c>
      <c r="J1552" s="28" t="s">
        <v>858</v>
      </c>
      <c r="K1552" s="24"/>
      <c r="L1552" s="13">
        <v>144</v>
      </c>
      <c r="M1552" s="7" t="s">
        <v>863</v>
      </c>
      <c r="N1552" s="28">
        <v>513000</v>
      </c>
      <c r="O1552" s="28">
        <v>513000</v>
      </c>
      <c r="P1552" s="13" t="s">
        <v>1485</v>
      </c>
      <c r="Q1552" s="25"/>
      <c r="R1552" s="28"/>
      <c r="S1552" s="7" t="s">
        <v>884</v>
      </c>
      <c r="T1552" s="7" t="s">
        <v>756</v>
      </c>
      <c r="U1552" s="25" t="s">
        <v>40</v>
      </c>
      <c r="V1552" s="7" t="s">
        <v>41</v>
      </c>
      <c r="W1552" s="7"/>
      <c r="X1552" s="7">
        <v>2023</v>
      </c>
      <c r="Y1552" s="7">
        <v>17</v>
      </c>
      <c r="Z1552" s="7" t="s">
        <v>687</v>
      </c>
      <c r="AA1552" s="7" t="s">
        <v>52</v>
      </c>
      <c r="AB1552" s="26">
        <v>45176</v>
      </c>
      <c r="AC1552" s="27"/>
      <c r="AD1552" s="26" t="s">
        <v>102</v>
      </c>
      <c r="AE1552" s="25"/>
    </row>
    <row r="1553" spans="1:31" s="63" customFormat="1" ht="13.15" customHeight="1" x14ac:dyDescent="0.25">
      <c r="A1553" s="7">
        <v>2025</v>
      </c>
      <c r="B1553" s="11">
        <v>12</v>
      </c>
      <c r="C1553" s="7">
        <v>12</v>
      </c>
      <c r="D1553" s="7">
        <v>16</v>
      </c>
      <c r="E1553" s="7">
        <v>1</v>
      </c>
      <c r="F1553" s="7" t="s">
        <v>855</v>
      </c>
      <c r="G1553" s="13">
        <v>2024264</v>
      </c>
      <c r="H1553" s="28" t="s">
        <v>914</v>
      </c>
      <c r="I1553" s="28" t="s">
        <v>915</v>
      </c>
      <c r="J1553" s="28" t="s">
        <v>858</v>
      </c>
      <c r="K1553" s="24"/>
      <c r="L1553" s="13">
        <v>144</v>
      </c>
      <c r="M1553" s="7" t="s">
        <v>863</v>
      </c>
      <c r="N1553" s="28">
        <v>126667</v>
      </c>
      <c r="O1553" s="28">
        <v>126667</v>
      </c>
      <c r="P1553" s="13" t="s">
        <v>1494</v>
      </c>
      <c r="Q1553" s="25"/>
      <c r="R1553" s="28"/>
      <c r="S1553" s="7" t="s">
        <v>884</v>
      </c>
      <c r="T1553" s="7" t="s">
        <v>756</v>
      </c>
      <c r="U1553" s="25" t="s">
        <v>40</v>
      </c>
      <c r="V1553" s="7" t="s">
        <v>41</v>
      </c>
      <c r="W1553" s="7"/>
      <c r="X1553" s="7">
        <v>2023</v>
      </c>
      <c r="Y1553" s="7">
        <v>17</v>
      </c>
      <c r="Z1553" s="7" t="s">
        <v>687</v>
      </c>
      <c r="AA1553" s="7" t="s">
        <v>52</v>
      </c>
      <c r="AB1553" s="26">
        <v>45176</v>
      </c>
      <c r="AC1553" s="27"/>
      <c r="AD1553" s="26" t="s">
        <v>102</v>
      </c>
      <c r="AE1553" s="25"/>
    </row>
    <row r="1554" spans="1:31" s="63" customFormat="1" ht="13.15" customHeight="1" x14ac:dyDescent="0.25">
      <c r="A1554" s="7">
        <v>2025</v>
      </c>
      <c r="B1554" s="11">
        <v>12</v>
      </c>
      <c r="C1554" s="7">
        <v>12</v>
      </c>
      <c r="D1554" s="7">
        <v>16</v>
      </c>
      <c r="E1554" s="7">
        <v>1</v>
      </c>
      <c r="F1554" s="7" t="s">
        <v>855</v>
      </c>
      <c r="G1554" s="13">
        <v>2024264</v>
      </c>
      <c r="H1554" s="28" t="s">
        <v>914</v>
      </c>
      <c r="I1554" s="28" t="s">
        <v>915</v>
      </c>
      <c r="J1554" s="28" t="s">
        <v>858</v>
      </c>
      <c r="K1554" s="24"/>
      <c r="L1554" s="13">
        <v>144</v>
      </c>
      <c r="M1554" s="7" t="s">
        <v>863</v>
      </c>
      <c r="N1554" s="28">
        <v>598500</v>
      </c>
      <c r="O1554" s="28">
        <v>598500</v>
      </c>
      <c r="P1554" s="13" t="s">
        <v>1486</v>
      </c>
      <c r="Q1554" s="25"/>
      <c r="R1554" s="28"/>
      <c r="S1554" s="7" t="s">
        <v>884</v>
      </c>
      <c r="T1554" s="7" t="s">
        <v>756</v>
      </c>
      <c r="U1554" s="25" t="s">
        <v>40</v>
      </c>
      <c r="V1554" s="7" t="s">
        <v>41</v>
      </c>
      <c r="W1554" s="7"/>
      <c r="X1554" s="7">
        <v>2023</v>
      </c>
      <c r="Y1554" s="7">
        <v>17</v>
      </c>
      <c r="Z1554" s="7" t="s">
        <v>687</v>
      </c>
      <c r="AA1554" s="7" t="s">
        <v>52</v>
      </c>
      <c r="AB1554" s="26">
        <v>45176</v>
      </c>
      <c r="AC1554" s="27"/>
      <c r="AD1554" s="26" t="s">
        <v>102</v>
      </c>
      <c r="AE1554" s="25"/>
    </row>
    <row r="1555" spans="1:31" s="63" customFormat="1" ht="13.15" customHeight="1" x14ac:dyDescent="0.25">
      <c r="A1555" s="7">
        <v>2025</v>
      </c>
      <c r="B1555" s="11">
        <v>12</v>
      </c>
      <c r="C1555" s="7">
        <v>12</v>
      </c>
      <c r="D1555" s="7">
        <v>16</v>
      </c>
      <c r="E1555" s="7">
        <v>1</v>
      </c>
      <c r="F1555" s="7" t="s">
        <v>855</v>
      </c>
      <c r="G1555" s="13">
        <v>2024264</v>
      </c>
      <c r="H1555" s="28" t="s">
        <v>914</v>
      </c>
      <c r="I1555" s="28" t="s">
        <v>915</v>
      </c>
      <c r="J1555" s="28" t="s">
        <v>858</v>
      </c>
      <c r="K1555" s="24"/>
      <c r="L1555" s="13">
        <v>144</v>
      </c>
      <c r="M1555" s="7" t="s">
        <v>863</v>
      </c>
      <c r="N1555" s="28">
        <v>389500</v>
      </c>
      <c r="O1555" s="28">
        <v>389500</v>
      </c>
      <c r="P1555" s="13" t="s">
        <v>1487</v>
      </c>
      <c r="Q1555" s="25"/>
      <c r="R1555" s="28"/>
      <c r="S1555" s="7" t="s">
        <v>884</v>
      </c>
      <c r="T1555" s="7" t="s">
        <v>756</v>
      </c>
      <c r="U1555" s="25" t="s">
        <v>40</v>
      </c>
      <c r="V1555" s="7" t="s">
        <v>41</v>
      </c>
      <c r="W1555" s="7"/>
      <c r="X1555" s="7">
        <v>2023</v>
      </c>
      <c r="Y1555" s="7">
        <v>17</v>
      </c>
      <c r="Z1555" s="7" t="s">
        <v>687</v>
      </c>
      <c r="AA1555" s="7" t="s">
        <v>52</v>
      </c>
      <c r="AB1555" s="26">
        <v>45176</v>
      </c>
      <c r="AC1555" s="27"/>
      <c r="AD1555" s="26" t="s">
        <v>102</v>
      </c>
      <c r="AE1555" s="25"/>
    </row>
    <row r="1556" spans="1:31" s="63" customFormat="1" ht="13.15" customHeight="1" x14ac:dyDescent="0.25">
      <c r="A1556" s="7">
        <v>2025</v>
      </c>
      <c r="B1556" s="11">
        <v>12</v>
      </c>
      <c r="C1556" s="7">
        <v>12</v>
      </c>
      <c r="D1556" s="7">
        <v>16</v>
      </c>
      <c r="E1556" s="7">
        <v>1</v>
      </c>
      <c r="F1556" s="7" t="s">
        <v>855</v>
      </c>
      <c r="G1556" s="13">
        <v>2024264</v>
      </c>
      <c r="H1556" s="28" t="s">
        <v>914</v>
      </c>
      <c r="I1556" s="28" t="s">
        <v>915</v>
      </c>
      <c r="J1556" s="28" t="s">
        <v>858</v>
      </c>
      <c r="K1556" s="24"/>
      <c r="L1556" s="13">
        <v>144</v>
      </c>
      <c r="M1556" s="7" t="s">
        <v>863</v>
      </c>
      <c r="N1556" s="28">
        <v>539125</v>
      </c>
      <c r="O1556" s="28">
        <v>539125</v>
      </c>
      <c r="P1556" s="13" t="s">
        <v>1567</v>
      </c>
      <c r="Q1556" s="25"/>
      <c r="R1556" s="28"/>
      <c r="S1556" s="7" t="s">
        <v>884</v>
      </c>
      <c r="T1556" s="7" t="s">
        <v>756</v>
      </c>
      <c r="U1556" s="25" t="s">
        <v>40</v>
      </c>
      <c r="V1556" s="7" t="s">
        <v>41</v>
      </c>
      <c r="W1556" s="7"/>
      <c r="X1556" s="7">
        <v>2023</v>
      </c>
      <c r="Y1556" s="7">
        <v>17</v>
      </c>
      <c r="Z1556" s="7" t="s">
        <v>687</v>
      </c>
      <c r="AA1556" s="7" t="s">
        <v>52</v>
      </c>
      <c r="AB1556" s="26">
        <v>45176</v>
      </c>
      <c r="AC1556" s="27"/>
      <c r="AD1556" s="26" t="s">
        <v>102</v>
      </c>
      <c r="AE1556" s="25"/>
    </row>
    <row r="1557" spans="1:31" s="63" customFormat="1" ht="13.15" customHeight="1" x14ac:dyDescent="0.25">
      <c r="A1557" s="7">
        <v>2025</v>
      </c>
      <c r="B1557" s="11">
        <v>12</v>
      </c>
      <c r="C1557" s="7">
        <v>12</v>
      </c>
      <c r="D1557" s="7">
        <v>16</v>
      </c>
      <c r="E1557" s="7">
        <v>1</v>
      </c>
      <c r="F1557" s="7" t="s">
        <v>855</v>
      </c>
      <c r="G1557" s="13">
        <v>2024264</v>
      </c>
      <c r="H1557" s="28" t="s">
        <v>914</v>
      </c>
      <c r="I1557" s="28" t="s">
        <v>915</v>
      </c>
      <c r="J1557" s="28" t="s">
        <v>858</v>
      </c>
      <c r="K1557" s="24"/>
      <c r="L1557" s="13">
        <v>144</v>
      </c>
      <c r="M1557" s="7" t="s">
        <v>863</v>
      </c>
      <c r="N1557" s="28">
        <v>209527.4167</v>
      </c>
      <c r="O1557" s="28">
        <v>209527.4167</v>
      </c>
      <c r="P1557" s="13" t="s">
        <v>1495</v>
      </c>
      <c r="Q1557" s="25"/>
      <c r="R1557" s="28"/>
      <c r="S1557" s="7" t="s">
        <v>884</v>
      </c>
      <c r="T1557" s="7" t="s">
        <v>756</v>
      </c>
      <c r="U1557" s="25" t="s">
        <v>40</v>
      </c>
      <c r="V1557" s="7" t="s">
        <v>41</v>
      </c>
      <c r="W1557" s="7"/>
      <c r="X1557" s="7">
        <v>2023</v>
      </c>
      <c r="Y1557" s="7">
        <v>17</v>
      </c>
      <c r="Z1557" s="7" t="s">
        <v>687</v>
      </c>
      <c r="AA1557" s="7" t="s">
        <v>52</v>
      </c>
      <c r="AB1557" s="26">
        <v>45176</v>
      </c>
      <c r="AC1557" s="27"/>
      <c r="AD1557" s="26" t="s">
        <v>102</v>
      </c>
      <c r="AE1557" s="25"/>
    </row>
    <row r="1558" spans="1:31" s="63" customFormat="1" ht="13.15" customHeight="1" x14ac:dyDescent="0.25">
      <c r="A1558" s="7">
        <v>2025</v>
      </c>
      <c r="B1558" s="11">
        <v>12</v>
      </c>
      <c r="C1558" s="7">
        <v>12</v>
      </c>
      <c r="D1558" s="7">
        <v>16</v>
      </c>
      <c r="E1558" s="7">
        <v>1</v>
      </c>
      <c r="F1558" s="7" t="s">
        <v>855</v>
      </c>
      <c r="G1558" s="13">
        <v>2024264</v>
      </c>
      <c r="H1558" s="28" t="s">
        <v>914</v>
      </c>
      <c r="I1558" s="28" t="s">
        <v>915</v>
      </c>
      <c r="J1558" s="28" t="s">
        <v>858</v>
      </c>
      <c r="K1558" s="24"/>
      <c r="L1558" s="13">
        <v>232</v>
      </c>
      <c r="M1558" s="7" t="s">
        <v>863</v>
      </c>
      <c r="N1558" s="28">
        <v>1722032</v>
      </c>
      <c r="O1558" s="28">
        <v>1722032</v>
      </c>
      <c r="P1558" s="25" t="s">
        <v>1229</v>
      </c>
      <c r="Q1558" s="25"/>
      <c r="R1558" s="28"/>
      <c r="S1558" s="7" t="s">
        <v>884</v>
      </c>
      <c r="T1558" s="7" t="s">
        <v>756</v>
      </c>
      <c r="U1558" s="25" t="s">
        <v>40</v>
      </c>
      <c r="V1558" s="7" t="s">
        <v>41</v>
      </c>
      <c r="W1558" s="7"/>
      <c r="X1558" s="7">
        <v>2023</v>
      </c>
      <c r="Y1558" s="7">
        <v>17</v>
      </c>
      <c r="Z1558" s="7" t="s">
        <v>687</v>
      </c>
      <c r="AA1558" s="7" t="s">
        <v>52</v>
      </c>
      <c r="AB1558" s="26">
        <v>45176</v>
      </c>
      <c r="AC1558" s="27"/>
      <c r="AD1558" s="26" t="s">
        <v>102</v>
      </c>
      <c r="AE1558" s="25"/>
    </row>
    <row r="1559" spans="1:31" s="63" customFormat="1" ht="13.15" customHeight="1" x14ac:dyDescent="0.25">
      <c r="A1559" s="7">
        <v>2025</v>
      </c>
      <c r="B1559" s="11">
        <v>12</v>
      </c>
      <c r="C1559" s="7">
        <v>12</v>
      </c>
      <c r="D1559" s="7">
        <v>16</v>
      </c>
      <c r="E1559" s="7">
        <v>1</v>
      </c>
      <c r="F1559" s="7" t="s">
        <v>855</v>
      </c>
      <c r="G1559" s="13">
        <v>1049767</v>
      </c>
      <c r="H1559" s="28" t="s">
        <v>916</v>
      </c>
      <c r="I1559" s="28" t="s">
        <v>917</v>
      </c>
      <c r="J1559" s="28" t="s">
        <v>858</v>
      </c>
      <c r="K1559" s="24">
        <f>O1559+O1560+O1561+O1562+O1563</f>
        <v>10599637</v>
      </c>
      <c r="L1559" s="13">
        <v>144</v>
      </c>
      <c r="M1559" s="7" t="s">
        <v>863</v>
      </c>
      <c r="N1559" s="28">
        <v>3500000</v>
      </c>
      <c r="O1559" s="28">
        <v>3500000</v>
      </c>
      <c r="P1559" s="25" t="s">
        <v>37</v>
      </c>
      <c r="Q1559" s="25"/>
      <c r="R1559" s="28"/>
      <c r="S1559" s="7" t="s">
        <v>884</v>
      </c>
      <c r="T1559" s="7" t="s">
        <v>756</v>
      </c>
      <c r="U1559" s="7" t="s">
        <v>40</v>
      </c>
      <c r="V1559" s="7" t="s">
        <v>41</v>
      </c>
      <c r="W1559" s="7"/>
      <c r="X1559" s="7">
        <v>2023</v>
      </c>
      <c r="Y1559" s="7">
        <v>17</v>
      </c>
      <c r="Z1559" s="7" t="s">
        <v>687</v>
      </c>
      <c r="AA1559" s="7" t="s">
        <v>52</v>
      </c>
      <c r="AB1559" s="26">
        <v>45238</v>
      </c>
      <c r="AC1559" s="27"/>
      <c r="AD1559" s="26" t="s">
        <v>102</v>
      </c>
      <c r="AE1559" s="25"/>
    </row>
    <row r="1560" spans="1:31" s="63" customFormat="1" ht="13.15" customHeight="1" x14ac:dyDescent="0.25">
      <c r="A1560" s="7">
        <v>2025</v>
      </c>
      <c r="B1560" s="11">
        <v>12</v>
      </c>
      <c r="C1560" s="7">
        <v>12</v>
      </c>
      <c r="D1560" s="7">
        <v>16</v>
      </c>
      <c r="E1560" s="7">
        <v>1</v>
      </c>
      <c r="F1560" s="7" t="s">
        <v>855</v>
      </c>
      <c r="G1560" s="13">
        <v>1049767</v>
      </c>
      <c r="H1560" s="28" t="s">
        <v>916</v>
      </c>
      <c r="I1560" s="28" t="s">
        <v>917</v>
      </c>
      <c r="J1560" s="28" t="s">
        <v>858</v>
      </c>
      <c r="K1560" s="24"/>
      <c r="L1560" s="13">
        <v>144</v>
      </c>
      <c r="M1560" s="7" t="s">
        <v>863</v>
      </c>
      <c r="N1560" s="28">
        <v>3500000</v>
      </c>
      <c r="O1560" s="28">
        <v>3500000</v>
      </c>
      <c r="P1560" s="25" t="s">
        <v>1490</v>
      </c>
      <c r="Q1560" s="25"/>
      <c r="R1560" s="28"/>
      <c r="S1560" s="7" t="s">
        <v>884</v>
      </c>
      <c r="T1560" s="7" t="s">
        <v>756</v>
      </c>
      <c r="U1560" s="7" t="s">
        <v>40</v>
      </c>
      <c r="V1560" s="7" t="s">
        <v>41</v>
      </c>
      <c r="W1560" s="7"/>
      <c r="X1560" s="7">
        <v>2023</v>
      </c>
      <c r="Y1560" s="7">
        <v>17</v>
      </c>
      <c r="Z1560" s="7" t="s">
        <v>687</v>
      </c>
      <c r="AA1560" s="7" t="s">
        <v>52</v>
      </c>
      <c r="AB1560" s="26">
        <v>45238</v>
      </c>
      <c r="AC1560" s="27"/>
      <c r="AD1560" s="26" t="s">
        <v>102</v>
      </c>
      <c r="AE1560" s="25"/>
    </row>
    <row r="1561" spans="1:31" s="63" customFormat="1" ht="13.15" customHeight="1" x14ac:dyDescent="0.25">
      <c r="A1561" s="7">
        <v>2025</v>
      </c>
      <c r="B1561" s="11">
        <v>12</v>
      </c>
      <c r="C1561" s="7">
        <v>12</v>
      </c>
      <c r="D1561" s="7">
        <v>16</v>
      </c>
      <c r="E1561" s="7">
        <v>1</v>
      </c>
      <c r="F1561" s="7" t="s">
        <v>855</v>
      </c>
      <c r="G1561" s="13">
        <v>1049767</v>
      </c>
      <c r="H1561" s="28" t="s">
        <v>916</v>
      </c>
      <c r="I1561" s="28" t="s">
        <v>917</v>
      </c>
      <c r="J1561" s="28" t="s">
        <v>858</v>
      </c>
      <c r="K1561" s="24"/>
      <c r="L1561" s="13">
        <v>144</v>
      </c>
      <c r="M1561" s="7" t="s">
        <v>863</v>
      </c>
      <c r="N1561" s="28">
        <v>157500</v>
      </c>
      <c r="O1561" s="28">
        <v>157500</v>
      </c>
      <c r="P1561" s="47" t="s">
        <v>1485</v>
      </c>
      <c r="Q1561" s="25"/>
      <c r="R1561" s="28"/>
      <c r="S1561" s="7" t="s">
        <v>884</v>
      </c>
      <c r="T1561" s="7" t="s">
        <v>756</v>
      </c>
      <c r="U1561" s="7" t="s">
        <v>40</v>
      </c>
      <c r="V1561" s="7" t="s">
        <v>41</v>
      </c>
      <c r="W1561" s="7"/>
      <c r="X1561" s="7">
        <v>2023</v>
      </c>
      <c r="Y1561" s="7">
        <v>17</v>
      </c>
      <c r="Z1561" s="7" t="s">
        <v>687</v>
      </c>
      <c r="AA1561" s="7" t="s">
        <v>52</v>
      </c>
      <c r="AB1561" s="26">
        <v>45238</v>
      </c>
      <c r="AC1561" s="27"/>
      <c r="AD1561" s="26" t="s">
        <v>102</v>
      </c>
      <c r="AE1561" s="25"/>
    </row>
    <row r="1562" spans="1:31" s="63" customFormat="1" ht="13.9" customHeight="1" x14ac:dyDescent="0.25">
      <c r="A1562" s="7">
        <v>2025</v>
      </c>
      <c r="B1562" s="11">
        <v>12</v>
      </c>
      <c r="C1562" s="7">
        <v>12</v>
      </c>
      <c r="D1562" s="7">
        <v>16</v>
      </c>
      <c r="E1562" s="7">
        <v>1</v>
      </c>
      <c r="F1562" s="7" t="s">
        <v>855</v>
      </c>
      <c r="G1562" s="13">
        <v>1049767</v>
      </c>
      <c r="H1562" s="28" t="s">
        <v>916</v>
      </c>
      <c r="I1562" s="28" t="s">
        <v>917</v>
      </c>
      <c r="J1562" s="28" t="s">
        <v>858</v>
      </c>
      <c r="K1562" s="24"/>
      <c r="L1562" s="13">
        <v>144</v>
      </c>
      <c r="M1562" s="7" t="s">
        <v>863</v>
      </c>
      <c r="N1562" s="28">
        <v>148750</v>
      </c>
      <c r="O1562" s="28">
        <v>148750</v>
      </c>
      <c r="P1562" s="13" t="s">
        <v>1567</v>
      </c>
      <c r="Q1562" s="25"/>
      <c r="R1562" s="28"/>
      <c r="S1562" s="7" t="s">
        <v>884</v>
      </c>
      <c r="T1562" s="7" t="s">
        <v>756</v>
      </c>
      <c r="U1562" s="7" t="s">
        <v>40</v>
      </c>
      <c r="V1562" s="7" t="s">
        <v>41</v>
      </c>
      <c r="W1562" s="7"/>
      <c r="X1562" s="7">
        <v>2023</v>
      </c>
      <c r="Y1562" s="7">
        <v>17</v>
      </c>
      <c r="Z1562" s="7" t="s">
        <v>687</v>
      </c>
      <c r="AA1562" s="7" t="s">
        <v>52</v>
      </c>
      <c r="AB1562" s="26">
        <v>45238</v>
      </c>
      <c r="AC1562" s="27"/>
      <c r="AD1562" s="26" t="s">
        <v>102</v>
      </c>
      <c r="AE1562" s="25"/>
    </row>
    <row r="1563" spans="1:31" s="63" customFormat="1" ht="13.9" customHeight="1" x14ac:dyDescent="0.25">
      <c r="A1563" s="7">
        <v>2025</v>
      </c>
      <c r="B1563" s="11">
        <v>12</v>
      </c>
      <c r="C1563" s="7">
        <v>12</v>
      </c>
      <c r="D1563" s="7">
        <v>16</v>
      </c>
      <c r="E1563" s="7">
        <v>1</v>
      </c>
      <c r="F1563" s="7" t="s">
        <v>855</v>
      </c>
      <c r="G1563" s="13">
        <v>1049767</v>
      </c>
      <c r="H1563" s="28" t="s">
        <v>916</v>
      </c>
      <c r="I1563" s="28" t="s">
        <v>917</v>
      </c>
      <c r="J1563" s="28" t="s">
        <v>858</v>
      </c>
      <c r="K1563" s="24"/>
      <c r="L1563" s="13">
        <v>232</v>
      </c>
      <c r="M1563" s="7" t="s">
        <v>863</v>
      </c>
      <c r="N1563" s="28">
        <v>3293387</v>
      </c>
      <c r="O1563" s="28">
        <v>3293387</v>
      </c>
      <c r="P1563" s="13" t="s">
        <v>1229</v>
      </c>
      <c r="Q1563" s="25"/>
      <c r="R1563" s="28"/>
      <c r="S1563" s="7" t="s">
        <v>884</v>
      </c>
      <c r="T1563" s="7" t="s">
        <v>756</v>
      </c>
      <c r="U1563" s="7" t="s">
        <v>40</v>
      </c>
      <c r="V1563" s="7" t="s">
        <v>41</v>
      </c>
      <c r="W1563" s="7"/>
      <c r="X1563" s="7">
        <v>2023</v>
      </c>
      <c r="Y1563" s="7">
        <v>17</v>
      </c>
      <c r="Z1563" s="7" t="s">
        <v>687</v>
      </c>
      <c r="AA1563" s="7" t="s">
        <v>52</v>
      </c>
      <c r="AB1563" s="26">
        <v>45238</v>
      </c>
      <c r="AC1563" s="27"/>
      <c r="AD1563" s="26" t="s">
        <v>102</v>
      </c>
      <c r="AE1563" s="25"/>
    </row>
    <row r="1564" spans="1:31" s="63" customFormat="1" ht="13.15" customHeight="1" x14ac:dyDescent="0.25">
      <c r="A1564" s="7">
        <v>2025</v>
      </c>
      <c r="B1564" s="11">
        <v>12</v>
      </c>
      <c r="C1564" s="7">
        <v>12</v>
      </c>
      <c r="D1564" s="7">
        <v>16</v>
      </c>
      <c r="E1564" s="7">
        <v>1</v>
      </c>
      <c r="F1564" s="7" t="s">
        <v>855</v>
      </c>
      <c r="G1564" s="13">
        <v>6292906</v>
      </c>
      <c r="H1564" s="28" t="s">
        <v>1123</v>
      </c>
      <c r="I1564" s="28" t="s">
        <v>1124</v>
      </c>
      <c r="J1564" s="28" t="s">
        <v>858</v>
      </c>
      <c r="K1564" s="24">
        <f>O1564+O1565+O1567+O1568+O1566+O1569</f>
        <v>7020666</v>
      </c>
      <c r="L1564" s="13">
        <v>144</v>
      </c>
      <c r="M1564" s="7" t="s">
        <v>863</v>
      </c>
      <c r="N1564" s="28">
        <v>3200000</v>
      </c>
      <c r="O1564" s="28">
        <v>3200000</v>
      </c>
      <c r="P1564" s="25" t="s">
        <v>37</v>
      </c>
      <c r="Q1564" s="25"/>
      <c r="R1564" s="28"/>
      <c r="S1564" s="7" t="s">
        <v>884</v>
      </c>
      <c r="T1564" s="7" t="s">
        <v>1122</v>
      </c>
      <c r="U1564" s="7" t="s">
        <v>40</v>
      </c>
      <c r="V1564" s="7" t="s">
        <v>41</v>
      </c>
      <c r="W1564" s="7"/>
      <c r="X1564" s="7">
        <v>2023</v>
      </c>
      <c r="Y1564" s="7">
        <v>17</v>
      </c>
      <c r="Z1564" s="7" t="s">
        <v>687</v>
      </c>
      <c r="AA1564" s="7" t="s">
        <v>52</v>
      </c>
      <c r="AB1564" s="26">
        <v>44927</v>
      </c>
      <c r="AC1564" s="27"/>
      <c r="AD1564" s="26" t="s">
        <v>102</v>
      </c>
      <c r="AE1564" s="25"/>
    </row>
    <row r="1565" spans="1:31" s="63" customFormat="1" ht="13.15" customHeight="1" x14ac:dyDescent="0.25">
      <c r="A1565" s="7">
        <v>2025</v>
      </c>
      <c r="B1565" s="11">
        <v>12</v>
      </c>
      <c r="C1565" s="7">
        <v>12</v>
      </c>
      <c r="D1565" s="7">
        <v>16</v>
      </c>
      <c r="E1565" s="7">
        <v>1</v>
      </c>
      <c r="F1565" s="7" t="s">
        <v>855</v>
      </c>
      <c r="G1565" s="13">
        <v>6292906</v>
      </c>
      <c r="H1565" s="28" t="s">
        <v>1123</v>
      </c>
      <c r="I1565" s="28" t="s">
        <v>1124</v>
      </c>
      <c r="J1565" s="28" t="s">
        <v>858</v>
      </c>
      <c r="K1565" s="24"/>
      <c r="L1565" s="13">
        <v>144</v>
      </c>
      <c r="M1565" s="7" t="s">
        <v>863</v>
      </c>
      <c r="N1565" s="28">
        <v>3200000</v>
      </c>
      <c r="O1565" s="28">
        <v>3200000</v>
      </c>
      <c r="P1565" s="25" t="s">
        <v>1490</v>
      </c>
      <c r="Q1565" s="25"/>
      <c r="R1565" s="28"/>
      <c r="S1565" s="7" t="s">
        <v>884</v>
      </c>
      <c r="T1565" s="7" t="s">
        <v>1122</v>
      </c>
      <c r="U1565" s="7" t="s">
        <v>40</v>
      </c>
      <c r="V1565" s="7" t="s">
        <v>41</v>
      </c>
      <c r="W1565" s="7"/>
      <c r="X1565" s="7">
        <v>2023</v>
      </c>
      <c r="Y1565" s="7">
        <v>17</v>
      </c>
      <c r="Z1565" s="7" t="s">
        <v>687</v>
      </c>
      <c r="AA1565" s="7" t="s">
        <v>52</v>
      </c>
      <c r="AB1565" s="26">
        <v>44927</v>
      </c>
      <c r="AC1565" s="27"/>
      <c r="AD1565" s="26" t="s">
        <v>102</v>
      </c>
      <c r="AE1565" s="25"/>
    </row>
    <row r="1566" spans="1:31" s="63" customFormat="1" ht="13.15" customHeight="1" x14ac:dyDescent="0.25">
      <c r="A1566" s="7">
        <v>2025</v>
      </c>
      <c r="B1566" s="11">
        <v>12</v>
      </c>
      <c r="C1566" s="7">
        <v>12</v>
      </c>
      <c r="D1566" s="7">
        <v>16</v>
      </c>
      <c r="E1566" s="7">
        <v>1</v>
      </c>
      <c r="F1566" s="7" t="s">
        <v>855</v>
      </c>
      <c r="G1566" s="13">
        <v>6292906</v>
      </c>
      <c r="H1566" s="28" t="s">
        <v>1123</v>
      </c>
      <c r="I1566" s="28" t="s">
        <v>1124</v>
      </c>
      <c r="J1566" s="28" t="s">
        <v>858</v>
      </c>
      <c r="K1566" s="24"/>
      <c r="L1566" s="13">
        <v>144</v>
      </c>
      <c r="M1566" s="7" t="s">
        <v>863</v>
      </c>
      <c r="N1566" s="28">
        <v>320000</v>
      </c>
      <c r="O1566" s="28">
        <v>320000</v>
      </c>
      <c r="P1566" s="25" t="s">
        <v>1287</v>
      </c>
      <c r="Q1566" s="25"/>
      <c r="R1566" s="28"/>
      <c r="S1566" s="7" t="s">
        <v>884</v>
      </c>
      <c r="T1566" s="7" t="s">
        <v>1122</v>
      </c>
      <c r="U1566" s="7" t="s">
        <v>40</v>
      </c>
      <c r="V1566" s="7" t="s">
        <v>41</v>
      </c>
      <c r="W1566" s="7"/>
      <c r="X1566" s="7">
        <v>2023</v>
      </c>
      <c r="Y1566" s="7">
        <v>17</v>
      </c>
      <c r="Z1566" s="7" t="s">
        <v>687</v>
      </c>
      <c r="AA1566" s="7" t="s">
        <v>52</v>
      </c>
      <c r="AB1566" s="26">
        <v>44927</v>
      </c>
      <c r="AC1566" s="27"/>
      <c r="AD1566" s="26" t="s">
        <v>102</v>
      </c>
      <c r="AE1566" s="25"/>
    </row>
    <row r="1567" spans="1:31" s="63" customFormat="1" ht="13.15" customHeight="1" x14ac:dyDescent="0.25">
      <c r="A1567" s="7">
        <v>2025</v>
      </c>
      <c r="B1567" s="11">
        <v>12</v>
      </c>
      <c r="C1567" s="7">
        <v>12</v>
      </c>
      <c r="D1567" s="7">
        <v>16</v>
      </c>
      <c r="E1567" s="7">
        <v>1</v>
      </c>
      <c r="F1567" s="7" t="s">
        <v>855</v>
      </c>
      <c r="G1567" s="13">
        <v>6292906</v>
      </c>
      <c r="H1567" s="28" t="s">
        <v>1123</v>
      </c>
      <c r="I1567" s="28" t="s">
        <v>1124</v>
      </c>
      <c r="J1567" s="28" t="s">
        <v>858</v>
      </c>
      <c r="K1567" s="24"/>
      <c r="L1567" s="13">
        <v>144</v>
      </c>
      <c r="M1567" s="7" t="s">
        <v>863</v>
      </c>
      <c r="N1567" s="28">
        <v>106666</v>
      </c>
      <c r="O1567" s="28">
        <v>106666</v>
      </c>
      <c r="P1567" s="25" t="s">
        <v>1594</v>
      </c>
      <c r="Q1567" s="25"/>
      <c r="R1567" s="28"/>
      <c r="S1567" s="7" t="s">
        <v>884</v>
      </c>
      <c r="T1567" s="7" t="s">
        <v>1122</v>
      </c>
      <c r="U1567" s="7" t="s">
        <v>40</v>
      </c>
      <c r="V1567" s="7" t="s">
        <v>41</v>
      </c>
      <c r="W1567" s="7"/>
      <c r="X1567" s="7">
        <v>2023</v>
      </c>
      <c r="Y1567" s="7">
        <v>17</v>
      </c>
      <c r="Z1567" s="7" t="s">
        <v>687</v>
      </c>
      <c r="AA1567" s="7" t="s">
        <v>52</v>
      </c>
      <c r="AB1567" s="26">
        <v>44927</v>
      </c>
      <c r="AC1567" s="27"/>
      <c r="AD1567" s="26" t="s">
        <v>102</v>
      </c>
      <c r="AE1567" s="25"/>
    </row>
    <row r="1568" spans="1:31" s="63" customFormat="1" ht="13.15" customHeight="1" x14ac:dyDescent="0.25">
      <c r="A1568" s="7">
        <v>2025</v>
      </c>
      <c r="B1568" s="11">
        <v>12</v>
      </c>
      <c r="C1568" s="7">
        <v>12</v>
      </c>
      <c r="D1568" s="7">
        <v>16</v>
      </c>
      <c r="E1568" s="7">
        <v>1</v>
      </c>
      <c r="F1568" s="7" t="s">
        <v>855</v>
      </c>
      <c r="G1568" s="13">
        <v>6292906</v>
      </c>
      <c r="H1568" s="28" t="s">
        <v>1123</v>
      </c>
      <c r="I1568" s="28" t="s">
        <v>1124</v>
      </c>
      <c r="J1568" s="28" t="s">
        <v>858</v>
      </c>
      <c r="K1568" s="24"/>
      <c r="L1568" s="13">
        <v>144</v>
      </c>
      <c r="M1568" s="7" t="s">
        <v>863</v>
      </c>
      <c r="N1568" s="28">
        <v>168000</v>
      </c>
      <c r="O1568" s="28">
        <v>168000</v>
      </c>
      <c r="P1568" s="13" t="s">
        <v>1486</v>
      </c>
      <c r="Q1568" s="25"/>
      <c r="R1568" s="28"/>
      <c r="S1568" s="7" t="s">
        <v>884</v>
      </c>
      <c r="T1568" s="7" t="s">
        <v>1122</v>
      </c>
      <c r="U1568" s="7" t="s">
        <v>40</v>
      </c>
      <c r="V1568" s="7" t="s">
        <v>41</v>
      </c>
      <c r="W1568" s="7"/>
      <c r="X1568" s="7">
        <v>2023</v>
      </c>
      <c r="Y1568" s="7">
        <v>17</v>
      </c>
      <c r="Z1568" s="7" t="s">
        <v>687</v>
      </c>
      <c r="AA1568" s="7" t="s">
        <v>52</v>
      </c>
      <c r="AB1568" s="26">
        <v>44927</v>
      </c>
      <c r="AC1568" s="27"/>
      <c r="AD1568" s="26" t="s">
        <v>102</v>
      </c>
      <c r="AE1568" s="25"/>
    </row>
    <row r="1569" spans="1:31" s="63" customFormat="1" ht="13.15" customHeight="1" x14ac:dyDescent="0.25">
      <c r="A1569" s="7">
        <v>2025</v>
      </c>
      <c r="B1569" s="11">
        <v>12</v>
      </c>
      <c r="C1569" s="7">
        <v>12</v>
      </c>
      <c r="D1569" s="7">
        <v>16</v>
      </c>
      <c r="E1569" s="7">
        <v>1</v>
      </c>
      <c r="F1569" s="7" t="s">
        <v>855</v>
      </c>
      <c r="G1569" s="13">
        <v>6292906</v>
      </c>
      <c r="H1569" s="28" t="s">
        <v>1123</v>
      </c>
      <c r="I1569" s="28" t="s">
        <v>1124</v>
      </c>
      <c r="J1569" s="28" t="s">
        <v>858</v>
      </c>
      <c r="K1569" s="24"/>
      <c r="L1569" s="13">
        <v>144</v>
      </c>
      <c r="M1569" s="7" t="s">
        <v>863</v>
      </c>
      <c r="N1569" s="28">
        <v>26000</v>
      </c>
      <c r="O1569" s="28">
        <v>26000</v>
      </c>
      <c r="P1569" s="47" t="s">
        <v>1567</v>
      </c>
      <c r="Q1569" s="25"/>
      <c r="R1569" s="28"/>
      <c r="S1569" s="7" t="s">
        <v>884</v>
      </c>
      <c r="T1569" s="7" t="s">
        <v>1122</v>
      </c>
      <c r="U1569" s="7" t="s">
        <v>40</v>
      </c>
      <c r="V1569" s="7" t="s">
        <v>41</v>
      </c>
      <c r="W1569" s="7"/>
      <c r="X1569" s="7">
        <v>2023</v>
      </c>
      <c r="Y1569" s="7">
        <v>17</v>
      </c>
      <c r="Z1569" s="7" t="s">
        <v>687</v>
      </c>
      <c r="AA1569" s="7" t="s">
        <v>52</v>
      </c>
      <c r="AB1569" s="26">
        <v>44927</v>
      </c>
      <c r="AC1569" s="27"/>
      <c r="AD1569" s="26" t="s">
        <v>102</v>
      </c>
      <c r="AE1569" s="25"/>
    </row>
    <row r="1570" spans="1:31" s="63" customFormat="1" ht="13.15" customHeight="1" x14ac:dyDescent="0.25">
      <c r="A1570" s="7">
        <v>2025</v>
      </c>
      <c r="B1570" s="11">
        <v>12</v>
      </c>
      <c r="C1570" s="7">
        <v>12</v>
      </c>
      <c r="D1570" s="7">
        <v>16</v>
      </c>
      <c r="E1570" s="7">
        <v>1</v>
      </c>
      <c r="F1570" s="7" t="s">
        <v>855</v>
      </c>
      <c r="G1570" s="13">
        <v>5010562</v>
      </c>
      <c r="H1570" s="28" t="s">
        <v>1125</v>
      </c>
      <c r="I1570" s="28" t="s">
        <v>1126</v>
      </c>
      <c r="J1570" s="28" t="s">
        <v>858</v>
      </c>
      <c r="K1570" s="24">
        <f>O1570+O1571</f>
        <v>6000000</v>
      </c>
      <c r="L1570" s="13">
        <v>144</v>
      </c>
      <c r="M1570" s="7" t="s">
        <v>863</v>
      </c>
      <c r="N1570" s="28">
        <v>3000000</v>
      </c>
      <c r="O1570" s="28">
        <v>3000000</v>
      </c>
      <c r="P1570" s="25" t="s">
        <v>37</v>
      </c>
      <c r="Q1570" s="25"/>
      <c r="R1570" s="28"/>
      <c r="S1570" s="7" t="s">
        <v>884</v>
      </c>
      <c r="T1570" s="7" t="s">
        <v>1127</v>
      </c>
      <c r="U1570" s="7" t="s">
        <v>40</v>
      </c>
      <c r="V1570" s="7" t="s">
        <v>41</v>
      </c>
      <c r="W1570" s="7"/>
      <c r="X1570" s="7">
        <v>2023</v>
      </c>
      <c r="Y1570" s="7">
        <v>17</v>
      </c>
      <c r="Z1570" s="7" t="s">
        <v>687</v>
      </c>
      <c r="AA1570" s="7" t="s">
        <v>52</v>
      </c>
      <c r="AB1570" s="26">
        <v>44927</v>
      </c>
      <c r="AC1570" s="27"/>
      <c r="AD1570" s="26" t="s">
        <v>102</v>
      </c>
      <c r="AE1570" s="25"/>
    </row>
    <row r="1571" spans="1:31" s="63" customFormat="1" ht="13.15" customHeight="1" x14ac:dyDescent="0.25">
      <c r="A1571" s="7">
        <v>2025</v>
      </c>
      <c r="B1571" s="11">
        <v>12</v>
      </c>
      <c r="C1571" s="7">
        <v>12</v>
      </c>
      <c r="D1571" s="7">
        <v>16</v>
      </c>
      <c r="E1571" s="7">
        <v>1</v>
      </c>
      <c r="F1571" s="7" t="s">
        <v>855</v>
      </c>
      <c r="G1571" s="13">
        <v>5010562</v>
      </c>
      <c r="H1571" s="28" t="s">
        <v>1125</v>
      </c>
      <c r="I1571" s="28" t="s">
        <v>1126</v>
      </c>
      <c r="J1571" s="28" t="s">
        <v>858</v>
      </c>
      <c r="K1571" s="24"/>
      <c r="L1571" s="13">
        <v>144</v>
      </c>
      <c r="M1571" s="7" t="s">
        <v>863</v>
      </c>
      <c r="N1571" s="28">
        <v>3000000</v>
      </c>
      <c r="O1571" s="28">
        <v>3000000</v>
      </c>
      <c r="P1571" s="25" t="s">
        <v>1490</v>
      </c>
      <c r="Q1571" s="25"/>
      <c r="R1571" s="28"/>
      <c r="S1571" s="7" t="s">
        <v>884</v>
      </c>
      <c r="T1571" s="7" t="s">
        <v>1127</v>
      </c>
      <c r="U1571" s="7" t="s">
        <v>40</v>
      </c>
      <c r="V1571" s="7" t="s">
        <v>41</v>
      </c>
      <c r="W1571" s="7"/>
      <c r="X1571" s="7">
        <v>2023</v>
      </c>
      <c r="Y1571" s="7">
        <v>17</v>
      </c>
      <c r="Z1571" s="7" t="s">
        <v>687</v>
      </c>
      <c r="AA1571" s="7" t="s">
        <v>52</v>
      </c>
      <c r="AB1571" s="26">
        <v>44927</v>
      </c>
      <c r="AC1571" s="27"/>
      <c r="AD1571" s="26" t="s">
        <v>102</v>
      </c>
      <c r="AE1571" s="25"/>
    </row>
    <row r="1572" spans="1:31" s="63" customFormat="1" ht="13.15" customHeight="1" x14ac:dyDescent="0.25">
      <c r="A1572" s="7">
        <v>2025</v>
      </c>
      <c r="B1572" s="11">
        <v>12</v>
      </c>
      <c r="C1572" s="7">
        <v>12</v>
      </c>
      <c r="D1572" s="7">
        <v>16</v>
      </c>
      <c r="E1572" s="7">
        <v>1</v>
      </c>
      <c r="F1572" s="7" t="s">
        <v>855</v>
      </c>
      <c r="G1572" s="13">
        <v>5048695</v>
      </c>
      <c r="H1572" s="28" t="s">
        <v>1128</v>
      </c>
      <c r="I1572" s="28" t="s">
        <v>1129</v>
      </c>
      <c r="J1572" s="28" t="s">
        <v>858</v>
      </c>
      <c r="K1572" s="24">
        <f>O1572+O1573+O1574+O1575</f>
        <v>6718333</v>
      </c>
      <c r="L1572" s="13">
        <v>144</v>
      </c>
      <c r="M1572" s="7" t="s">
        <v>863</v>
      </c>
      <c r="N1572" s="28">
        <v>2900000</v>
      </c>
      <c r="O1572" s="28">
        <v>2900000</v>
      </c>
      <c r="P1572" s="25" t="s">
        <v>37</v>
      </c>
      <c r="Q1572" s="25"/>
      <c r="R1572" s="28"/>
      <c r="S1572" s="7" t="s">
        <v>884</v>
      </c>
      <c r="T1572" s="7" t="s">
        <v>1122</v>
      </c>
      <c r="U1572" s="7" t="s">
        <v>40</v>
      </c>
      <c r="V1572" s="7" t="s">
        <v>41</v>
      </c>
      <c r="W1572" s="7"/>
      <c r="X1572" s="7">
        <v>2023</v>
      </c>
      <c r="Y1572" s="7">
        <v>17</v>
      </c>
      <c r="Z1572" s="7" t="s">
        <v>687</v>
      </c>
      <c r="AA1572" s="7" t="s">
        <v>52</v>
      </c>
      <c r="AB1572" s="26">
        <v>44927</v>
      </c>
      <c r="AC1572" s="27"/>
      <c r="AD1572" s="26" t="s">
        <v>102</v>
      </c>
      <c r="AE1572" s="25"/>
    </row>
    <row r="1573" spans="1:31" s="63" customFormat="1" ht="13.15" customHeight="1" x14ac:dyDescent="0.25">
      <c r="A1573" s="7">
        <v>2025</v>
      </c>
      <c r="B1573" s="11">
        <v>12</v>
      </c>
      <c r="C1573" s="7">
        <v>12</v>
      </c>
      <c r="D1573" s="7">
        <v>16</v>
      </c>
      <c r="E1573" s="7">
        <v>1</v>
      </c>
      <c r="F1573" s="7" t="s">
        <v>855</v>
      </c>
      <c r="G1573" s="13">
        <v>5048695</v>
      </c>
      <c r="H1573" s="28" t="s">
        <v>1128</v>
      </c>
      <c r="I1573" s="28" t="s">
        <v>1129</v>
      </c>
      <c r="J1573" s="28" t="s">
        <v>858</v>
      </c>
      <c r="K1573" s="24"/>
      <c r="L1573" s="13">
        <v>144</v>
      </c>
      <c r="M1573" s="7" t="s">
        <v>863</v>
      </c>
      <c r="N1573" s="28">
        <v>2900000</v>
      </c>
      <c r="O1573" s="28">
        <v>2900000</v>
      </c>
      <c r="P1573" s="25" t="s">
        <v>1490</v>
      </c>
      <c r="Q1573" s="25"/>
      <c r="R1573" s="28"/>
      <c r="S1573" s="7" t="s">
        <v>884</v>
      </c>
      <c r="T1573" s="7" t="s">
        <v>1122</v>
      </c>
      <c r="U1573" s="7" t="s">
        <v>40</v>
      </c>
      <c r="V1573" s="7" t="s">
        <v>41</v>
      </c>
      <c r="W1573" s="7"/>
      <c r="X1573" s="7">
        <v>2023</v>
      </c>
      <c r="Y1573" s="7">
        <v>17</v>
      </c>
      <c r="Z1573" s="7" t="s">
        <v>687</v>
      </c>
      <c r="AA1573" s="7" t="s">
        <v>52</v>
      </c>
      <c r="AB1573" s="26">
        <v>44927</v>
      </c>
      <c r="AC1573" s="27"/>
      <c r="AD1573" s="26" t="s">
        <v>102</v>
      </c>
      <c r="AE1573" s="25"/>
    </row>
    <row r="1574" spans="1:31" s="63" customFormat="1" ht="13.15" customHeight="1" x14ac:dyDescent="0.25">
      <c r="A1574" s="7">
        <v>2025</v>
      </c>
      <c r="B1574" s="11">
        <v>12</v>
      </c>
      <c r="C1574" s="7">
        <v>12</v>
      </c>
      <c r="D1574" s="7">
        <v>16</v>
      </c>
      <c r="E1574" s="7">
        <v>1</v>
      </c>
      <c r="F1574" s="7" t="s">
        <v>855</v>
      </c>
      <c r="G1574" s="13">
        <v>5048695</v>
      </c>
      <c r="H1574" s="28" t="s">
        <v>1128</v>
      </c>
      <c r="I1574" s="28" t="s">
        <v>1129</v>
      </c>
      <c r="J1574" s="28" t="s">
        <v>858</v>
      </c>
      <c r="K1574" s="24"/>
      <c r="L1574" s="13">
        <v>144</v>
      </c>
      <c r="M1574" s="7" t="s">
        <v>863</v>
      </c>
      <c r="N1574" s="28">
        <v>580000</v>
      </c>
      <c r="O1574" s="28">
        <v>580000</v>
      </c>
      <c r="P1574" s="25" t="s">
        <v>1287</v>
      </c>
      <c r="Q1574" s="25"/>
      <c r="R1574" s="28"/>
      <c r="S1574" s="7" t="s">
        <v>884</v>
      </c>
      <c r="T1574" s="7" t="s">
        <v>1122</v>
      </c>
      <c r="U1574" s="7" t="s">
        <v>40</v>
      </c>
      <c r="V1574" s="7" t="s">
        <v>41</v>
      </c>
      <c r="W1574" s="7"/>
      <c r="X1574" s="7">
        <v>2023</v>
      </c>
      <c r="Y1574" s="7">
        <v>17</v>
      </c>
      <c r="Z1574" s="7" t="s">
        <v>687</v>
      </c>
      <c r="AA1574" s="7" t="s">
        <v>52</v>
      </c>
      <c r="AB1574" s="26">
        <v>44927</v>
      </c>
      <c r="AC1574" s="27"/>
      <c r="AD1574" s="26" t="s">
        <v>102</v>
      </c>
      <c r="AE1574" s="25"/>
    </row>
    <row r="1575" spans="1:31" s="63" customFormat="1" ht="13.15" customHeight="1" x14ac:dyDescent="0.25">
      <c r="A1575" s="7">
        <v>2025</v>
      </c>
      <c r="B1575" s="11">
        <v>12</v>
      </c>
      <c r="C1575" s="7">
        <v>12</v>
      </c>
      <c r="D1575" s="7">
        <v>16</v>
      </c>
      <c r="E1575" s="7">
        <v>1</v>
      </c>
      <c r="F1575" s="7" t="s">
        <v>855</v>
      </c>
      <c r="G1575" s="13">
        <v>5048695</v>
      </c>
      <c r="H1575" s="28" t="s">
        <v>1128</v>
      </c>
      <c r="I1575" s="28" t="s">
        <v>1129</v>
      </c>
      <c r="J1575" s="28" t="s">
        <v>858</v>
      </c>
      <c r="K1575" s="24"/>
      <c r="L1575" s="13">
        <v>144</v>
      </c>
      <c r="M1575" s="7" t="s">
        <v>863</v>
      </c>
      <c r="N1575" s="28">
        <v>338333</v>
      </c>
      <c r="O1575" s="28">
        <v>338333</v>
      </c>
      <c r="P1575" s="25" t="s">
        <v>1594</v>
      </c>
      <c r="Q1575" s="25"/>
      <c r="R1575" s="28"/>
      <c r="S1575" s="7" t="s">
        <v>884</v>
      </c>
      <c r="T1575" s="7" t="s">
        <v>1122</v>
      </c>
      <c r="U1575" s="7" t="s">
        <v>40</v>
      </c>
      <c r="V1575" s="7" t="s">
        <v>41</v>
      </c>
      <c r="W1575" s="7"/>
      <c r="X1575" s="7">
        <v>2023</v>
      </c>
      <c r="Y1575" s="7">
        <v>17</v>
      </c>
      <c r="Z1575" s="7" t="s">
        <v>687</v>
      </c>
      <c r="AA1575" s="7" t="s">
        <v>52</v>
      </c>
      <c r="AB1575" s="26">
        <v>44927</v>
      </c>
      <c r="AC1575" s="27"/>
      <c r="AD1575" s="26" t="s">
        <v>102</v>
      </c>
      <c r="AE1575" s="25"/>
    </row>
    <row r="1576" spans="1:31" s="63" customFormat="1" ht="13.15" customHeight="1" x14ac:dyDescent="0.25">
      <c r="A1576" s="7">
        <v>2025</v>
      </c>
      <c r="B1576" s="11">
        <v>12</v>
      </c>
      <c r="C1576" s="7">
        <v>12</v>
      </c>
      <c r="D1576" s="7">
        <v>16</v>
      </c>
      <c r="E1576" s="7">
        <v>1</v>
      </c>
      <c r="F1576" s="7" t="s">
        <v>855</v>
      </c>
      <c r="G1576" s="13">
        <v>5420458</v>
      </c>
      <c r="H1576" s="28" t="s">
        <v>1220</v>
      </c>
      <c r="I1576" s="28" t="s">
        <v>1130</v>
      </c>
      <c r="J1576" s="28" t="s">
        <v>858</v>
      </c>
      <c r="K1576" s="24">
        <f>O1576+O1577</f>
        <v>6000000</v>
      </c>
      <c r="L1576" s="13">
        <v>144</v>
      </c>
      <c r="M1576" s="7" t="s">
        <v>863</v>
      </c>
      <c r="N1576" s="28">
        <v>3000000</v>
      </c>
      <c r="O1576" s="28">
        <v>3000000</v>
      </c>
      <c r="P1576" s="25" t="s">
        <v>37</v>
      </c>
      <c r="Q1576" s="25"/>
      <c r="R1576" s="28"/>
      <c r="S1576" s="7" t="s">
        <v>884</v>
      </c>
      <c r="T1576" s="7" t="s">
        <v>1131</v>
      </c>
      <c r="U1576" s="7" t="s">
        <v>40</v>
      </c>
      <c r="V1576" s="7" t="s">
        <v>41</v>
      </c>
      <c r="W1576" s="7"/>
      <c r="X1576" s="7">
        <v>2023</v>
      </c>
      <c r="Y1576" s="7">
        <v>17</v>
      </c>
      <c r="Z1576" s="7" t="s">
        <v>687</v>
      </c>
      <c r="AA1576" s="7" t="s">
        <v>52</v>
      </c>
      <c r="AB1576" s="26">
        <v>44927</v>
      </c>
      <c r="AC1576" s="27"/>
      <c r="AD1576" s="26" t="s">
        <v>102</v>
      </c>
      <c r="AE1576" s="25"/>
    </row>
    <row r="1577" spans="1:31" s="63" customFormat="1" ht="13.15" customHeight="1" x14ac:dyDescent="0.25">
      <c r="A1577" s="7">
        <v>2025</v>
      </c>
      <c r="B1577" s="11">
        <v>12</v>
      </c>
      <c r="C1577" s="7">
        <v>12</v>
      </c>
      <c r="D1577" s="7">
        <v>16</v>
      </c>
      <c r="E1577" s="7">
        <v>1</v>
      </c>
      <c r="F1577" s="7" t="s">
        <v>855</v>
      </c>
      <c r="G1577" s="13">
        <v>5420458</v>
      </c>
      <c r="H1577" s="28" t="s">
        <v>1220</v>
      </c>
      <c r="I1577" s="28" t="s">
        <v>1130</v>
      </c>
      <c r="J1577" s="28" t="s">
        <v>858</v>
      </c>
      <c r="K1577" s="24"/>
      <c r="L1577" s="13">
        <v>144</v>
      </c>
      <c r="M1577" s="7" t="s">
        <v>863</v>
      </c>
      <c r="N1577" s="28">
        <v>3000000</v>
      </c>
      <c r="O1577" s="28">
        <v>3000000</v>
      </c>
      <c r="P1577" s="25" t="s">
        <v>1490</v>
      </c>
      <c r="Q1577" s="25"/>
      <c r="R1577" s="28"/>
      <c r="S1577" s="7" t="s">
        <v>884</v>
      </c>
      <c r="T1577" s="7" t="s">
        <v>1131</v>
      </c>
      <c r="U1577" s="7" t="s">
        <v>40</v>
      </c>
      <c r="V1577" s="7" t="s">
        <v>41</v>
      </c>
      <c r="W1577" s="7"/>
      <c r="X1577" s="7">
        <v>2023</v>
      </c>
      <c r="Y1577" s="7">
        <v>17</v>
      </c>
      <c r="Z1577" s="7" t="s">
        <v>687</v>
      </c>
      <c r="AA1577" s="7" t="s">
        <v>52</v>
      </c>
      <c r="AB1577" s="26">
        <v>44927</v>
      </c>
      <c r="AC1577" s="27"/>
      <c r="AD1577" s="26" t="s">
        <v>102</v>
      </c>
      <c r="AE1577" s="25"/>
    </row>
    <row r="1578" spans="1:31" s="63" customFormat="1" ht="13.15" customHeight="1" x14ac:dyDescent="0.25">
      <c r="A1578" s="7">
        <v>2025</v>
      </c>
      <c r="B1578" s="11">
        <v>12</v>
      </c>
      <c r="C1578" s="7">
        <v>12</v>
      </c>
      <c r="D1578" s="7">
        <v>16</v>
      </c>
      <c r="E1578" s="7">
        <v>1</v>
      </c>
      <c r="F1578" s="7" t="s">
        <v>855</v>
      </c>
      <c r="G1578" s="13">
        <v>4414029</v>
      </c>
      <c r="H1578" s="28" t="s">
        <v>1120</v>
      </c>
      <c r="I1578" s="28" t="s">
        <v>1121</v>
      </c>
      <c r="J1578" s="28" t="s">
        <v>858</v>
      </c>
      <c r="K1578" s="24">
        <f>O1578+O1579+O1580+O1581</f>
        <v>6400000</v>
      </c>
      <c r="L1578" s="13">
        <v>144</v>
      </c>
      <c r="M1578" s="7" t="s">
        <v>863</v>
      </c>
      <c r="N1578" s="28">
        <v>3000000</v>
      </c>
      <c r="O1578" s="28">
        <v>3000000</v>
      </c>
      <c r="P1578" s="25" t="s">
        <v>37</v>
      </c>
      <c r="Q1578" s="25"/>
      <c r="R1578" s="28"/>
      <c r="S1578" s="7" t="s">
        <v>884</v>
      </c>
      <c r="T1578" s="7" t="s">
        <v>1122</v>
      </c>
      <c r="U1578" s="7" t="s">
        <v>40</v>
      </c>
      <c r="V1578" s="7" t="s">
        <v>41</v>
      </c>
      <c r="W1578" s="7"/>
      <c r="X1578" s="7">
        <v>2023</v>
      </c>
      <c r="Y1578" s="7">
        <v>17</v>
      </c>
      <c r="Z1578" s="7" t="s">
        <v>687</v>
      </c>
      <c r="AA1578" s="7" t="s">
        <v>52</v>
      </c>
      <c r="AB1578" s="26">
        <v>44927</v>
      </c>
      <c r="AC1578" s="27"/>
      <c r="AD1578" s="26" t="s">
        <v>102</v>
      </c>
      <c r="AE1578" s="25"/>
    </row>
    <row r="1579" spans="1:31" s="63" customFormat="1" ht="13.15" customHeight="1" x14ac:dyDescent="0.25">
      <c r="A1579" s="7">
        <v>2025</v>
      </c>
      <c r="B1579" s="11">
        <v>12</v>
      </c>
      <c r="C1579" s="7">
        <v>12</v>
      </c>
      <c r="D1579" s="7">
        <v>16</v>
      </c>
      <c r="E1579" s="7">
        <v>1</v>
      </c>
      <c r="F1579" s="7" t="s">
        <v>855</v>
      </c>
      <c r="G1579" s="13">
        <v>4414029</v>
      </c>
      <c r="H1579" s="28" t="s">
        <v>1120</v>
      </c>
      <c r="I1579" s="28" t="s">
        <v>1121</v>
      </c>
      <c r="J1579" s="28" t="s">
        <v>858</v>
      </c>
      <c r="K1579" s="24"/>
      <c r="L1579" s="13">
        <v>144</v>
      </c>
      <c r="M1579" s="7" t="s">
        <v>863</v>
      </c>
      <c r="N1579" s="28">
        <v>3000000</v>
      </c>
      <c r="O1579" s="28">
        <v>3000000</v>
      </c>
      <c r="P1579" s="25" t="s">
        <v>1490</v>
      </c>
      <c r="Q1579" s="25"/>
      <c r="R1579" s="28"/>
      <c r="S1579" s="7" t="s">
        <v>884</v>
      </c>
      <c r="T1579" s="7" t="s">
        <v>1122</v>
      </c>
      <c r="U1579" s="7" t="s">
        <v>40</v>
      </c>
      <c r="V1579" s="7" t="s">
        <v>41</v>
      </c>
      <c r="W1579" s="7"/>
      <c r="X1579" s="7">
        <v>2023</v>
      </c>
      <c r="Y1579" s="7">
        <v>17</v>
      </c>
      <c r="Z1579" s="7" t="s">
        <v>687</v>
      </c>
      <c r="AA1579" s="7" t="s">
        <v>52</v>
      </c>
      <c r="AB1579" s="26">
        <v>44927</v>
      </c>
      <c r="AC1579" s="27"/>
      <c r="AD1579" s="26" t="s">
        <v>102</v>
      </c>
      <c r="AE1579" s="25"/>
    </row>
    <row r="1580" spans="1:31" s="63" customFormat="1" ht="13.15" customHeight="1" x14ac:dyDescent="0.25">
      <c r="A1580" s="7">
        <v>2025</v>
      </c>
      <c r="B1580" s="11">
        <v>12</v>
      </c>
      <c r="C1580" s="7">
        <v>12</v>
      </c>
      <c r="D1580" s="7">
        <v>16</v>
      </c>
      <c r="E1580" s="7">
        <v>1</v>
      </c>
      <c r="F1580" s="7" t="s">
        <v>855</v>
      </c>
      <c r="G1580" s="13">
        <v>4414029</v>
      </c>
      <c r="H1580" s="28" t="s">
        <v>1120</v>
      </c>
      <c r="I1580" s="28" t="s">
        <v>1121</v>
      </c>
      <c r="J1580" s="28" t="s">
        <v>858</v>
      </c>
      <c r="K1580" s="24"/>
      <c r="L1580" s="13">
        <v>144</v>
      </c>
      <c r="M1580" s="7" t="s">
        <v>863</v>
      </c>
      <c r="N1580" s="28">
        <v>300000</v>
      </c>
      <c r="O1580" s="28">
        <v>300000</v>
      </c>
      <c r="P1580" s="25" t="s">
        <v>1287</v>
      </c>
      <c r="Q1580" s="25"/>
      <c r="R1580" s="28"/>
      <c r="S1580" s="7" t="s">
        <v>884</v>
      </c>
      <c r="T1580" s="7" t="s">
        <v>1122</v>
      </c>
      <c r="U1580" s="7" t="s">
        <v>40</v>
      </c>
      <c r="V1580" s="7" t="s">
        <v>41</v>
      </c>
      <c r="W1580" s="7"/>
      <c r="X1580" s="7">
        <v>2023</v>
      </c>
      <c r="Y1580" s="7">
        <v>17</v>
      </c>
      <c r="Z1580" s="7" t="s">
        <v>687</v>
      </c>
      <c r="AA1580" s="7" t="s">
        <v>52</v>
      </c>
      <c r="AB1580" s="26">
        <v>44927</v>
      </c>
      <c r="AC1580" s="27"/>
      <c r="AD1580" s="26" t="s">
        <v>102</v>
      </c>
      <c r="AE1580" s="25"/>
    </row>
    <row r="1581" spans="1:31" s="63" customFormat="1" ht="13.15" customHeight="1" x14ac:dyDescent="0.25">
      <c r="A1581" s="7">
        <v>2025</v>
      </c>
      <c r="B1581" s="11">
        <v>12</v>
      </c>
      <c r="C1581" s="7">
        <v>12</v>
      </c>
      <c r="D1581" s="7">
        <v>16</v>
      </c>
      <c r="E1581" s="7">
        <v>1</v>
      </c>
      <c r="F1581" s="7" t="s">
        <v>855</v>
      </c>
      <c r="G1581" s="13">
        <v>4414029</v>
      </c>
      <c r="H1581" s="28" t="s">
        <v>1120</v>
      </c>
      <c r="I1581" s="28" t="s">
        <v>1121</v>
      </c>
      <c r="J1581" s="28" t="s">
        <v>858</v>
      </c>
      <c r="K1581" s="24"/>
      <c r="L1581" s="13">
        <v>144</v>
      </c>
      <c r="M1581" s="7" t="s">
        <v>863</v>
      </c>
      <c r="N1581" s="28">
        <v>100000</v>
      </c>
      <c r="O1581" s="28">
        <v>100000</v>
      </c>
      <c r="P1581" s="25" t="s">
        <v>1287</v>
      </c>
      <c r="Q1581" s="25"/>
      <c r="R1581" s="28"/>
      <c r="S1581" s="7" t="s">
        <v>884</v>
      </c>
      <c r="T1581" s="7" t="s">
        <v>1122</v>
      </c>
      <c r="U1581" s="7" t="s">
        <v>40</v>
      </c>
      <c r="V1581" s="7" t="s">
        <v>41</v>
      </c>
      <c r="W1581" s="7"/>
      <c r="X1581" s="7">
        <v>2023</v>
      </c>
      <c r="Y1581" s="7">
        <v>17</v>
      </c>
      <c r="Z1581" s="7" t="s">
        <v>687</v>
      </c>
      <c r="AA1581" s="7" t="s">
        <v>52</v>
      </c>
      <c r="AB1581" s="26">
        <v>44927</v>
      </c>
      <c r="AC1581" s="27"/>
      <c r="AD1581" s="26" t="s">
        <v>102</v>
      </c>
      <c r="AE1581" s="25"/>
    </row>
    <row r="1582" spans="1:31" s="63" customFormat="1" ht="13.15" customHeight="1" x14ac:dyDescent="0.25">
      <c r="A1582" s="7">
        <v>2025</v>
      </c>
      <c r="B1582" s="11">
        <v>12</v>
      </c>
      <c r="C1582" s="7">
        <v>12</v>
      </c>
      <c r="D1582" s="7">
        <v>16</v>
      </c>
      <c r="E1582" s="7">
        <v>1</v>
      </c>
      <c r="F1582" s="7" t="s">
        <v>855</v>
      </c>
      <c r="G1582" s="13">
        <v>2301845</v>
      </c>
      <c r="H1582" s="28" t="s">
        <v>1150</v>
      </c>
      <c r="I1582" s="28" t="s">
        <v>1151</v>
      </c>
      <c r="J1582" s="28" t="s">
        <v>858</v>
      </c>
      <c r="K1582" s="24">
        <f>O1582+O1583+O1584+O1586+O1585+O1587+O1588+O1589</f>
        <v>9876142</v>
      </c>
      <c r="L1582" s="13">
        <v>144</v>
      </c>
      <c r="M1582" s="7" t="s">
        <v>863</v>
      </c>
      <c r="N1582" s="28">
        <v>3500000</v>
      </c>
      <c r="O1582" s="28">
        <v>3500000</v>
      </c>
      <c r="P1582" s="25" t="s">
        <v>37</v>
      </c>
      <c r="Q1582" s="25"/>
      <c r="R1582" s="28"/>
      <c r="S1582" s="7" t="s">
        <v>884</v>
      </c>
      <c r="T1582" s="7" t="s">
        <v>1143</v>
      </c>
      <c r="U1582" s="7" t="s">
        <v>1144</v>
      </c>
      <c r="V1582" s="7" t="s">
        <v>41</v>
      </c>
      <c r="W1582" s="7"/>
      <c r="X1582" s="7">
        <v>2024</v>
      </c>
      <c r="Y1582" s="7">
        <v>17</v>
      </c>
      <c r="Z1582" s="7" t="s">
        <v>687</v>
      </c>
      <c r="AA1582" s="7" t="s">
        <v>52</v>
      </c>
      <c r="AB1582" s="26">
        <v>45323</v>
      </c>
      <c r="AC1582" s="27"/>
      <c r="AD1582" s="26" t="s">
        <v>102</v>
      </c>
      <c r="AE1582" s="25"/>
    </row>
    <row r="1583" spans="1:31" s="63" customFormat="1" ht="13.15" customHeight="1" x14ac:dyDescent="0.25">
      <c r="A1583" s="7">
        <v>2025</v>
      </c>
      <c r="B1583" s="11">
        <v>12</v>
      </c>
      <c r="C1583" s="7">
        <v>12</v>
      </c>
      <c r="D1583" s="7">
        <v>16</v>
      </c>
      <c r="E1583" s="7">
        <v>1</v>
      </c>
      <c r="F1583" s="7" t="s">
        <v>855</v>
      </c>
      <c r="G1583" s="13">
        <v>2301845</v>
      </c>
      <c r="H1583" s="28" t="s">
        <v>1150</v>
      </c>
      <c r="I1583" s="28" t="s">
        <v>1151</v>
      </c>
      <c r="J1583" s="28" t="s">
        <v>858</v>
      </c>
      <c r="K1583" s="24"/>
      <c r="L1583" s="13">
        <v>144</v>
      </c>
      <c r="M1583" s="7" t="s">
        <v>863</v>
      </c>
      <c r="N1583" s="28">
        <v>3500000</v>
      </c>
      <c r="O1583" s="28">
        <v>3500000</v>
      </c>
      <c r="P1583" s="25" t="s">
        <v>1490</v>
      </c>
      <c r="Q1583" s="25"/>
      <c r="R1583" s="28"/>
      <c r="S1583" s="7" t="s">
        <v>884</v>
      </c>
      <c r="T1583" s="7" t="s">
        <v>1143</v>
      </c>
      <c r="U1583" s="7" t="s">
        <v>1144</v>
      </c>
      <c r="V1583" s="7" t="s">
        <v>41</v>
      </c>
      <c r="W1583" s="7"/>
      <c r="X1583" s="7">
        <v>2024</v>
      </c>
      <c r="Y1583" s="7">
        <v>17</v>
      </c>
      <c r="Z1583" s="7" t="s">
        <v>687</v>
      </c>
      <c r="AA1583" s="7" t="s">
        <v>52</v>
      </c>
      <c r="AB1583" s="26">
        <v>45323</v>
      </c>
      <c r="AC1583" s="27"/>
      <c r="AD1583" s="26" t="s">
        <v>102</v>
      </c>
      <c r="AE1583" s="25"/>
    </row>
    <row r="1584" spans="1:31" s="63" customFormat="1" ht="13.15" customHeight="1" x14ac:dyDescent="0.25">
      <c r="A1584" s="7">
        <v>2025</v>
      </c>
      <c r="B1584" s="11">
        <v>12</v>
      </c>
      <c r="C1584" s="7">
        <v>12</v>
      </c>
      <c r="D1584" s="7">
        <v>16</v>
      </c>
      <c r="E1584" s="7">
        <v>1</v>
      </c>
      <c r="F1584" s="7" t="s">
        <v>855</v>
      </c>
      <c r="G1584" s="13">
        <v>2301845</v>
      </c>
      <c r="H1584" s="28" t="s">
        <v>1150</v>
      </c>
      <c r="I1584" s="28" t="s">
        <v>1151</v>
      </c>
      <c r="J1584" s="28" t="s">
        <v>858</v>
      </c>
      <c r="K1584" s="24"/>
      <c r="L1584" s="13">
        <v>144</v>
      </c>
      <c r="M1584" s="7" t="s">
        <v>863</v>
      </c>
      <c r="N1584" s="28">
        <v>735000</v>
      </c>
      <c r="O1584" s="28">
        <v>735000</v>
      </c>
      <c r="P1584" s="47" t="s">
        <v>1485</v>
      </c>
      <c r="Q1584" s="25"/>
      <c r="R1584" s="28"/>
      <c r="S1584" s="7" t="s">
        <v>884</v>
      </c>
      <c r="T1584" s="7" t="s">
        <v>1143</v>
      </c>
      <c r="U1584" s="7" t="s">
        <v>1144</v>
      </c>
      <c r="V1584" s="7" t="s">
        <v>41</v>
      </c>
      <c r="W1584" s="7"/>
      <c r="X1584" s="7">
        <v>2024</v>
      </c>
      <c r="Y1584" s="7">
        <v>17</v>
      </c>
      <c r="Z1584" s="7" t="s">
        <v>687</v>
      </c>
      <c r="AA1584" s="7" t="s">
        <v>52</v>
      </c>
      <c r="AB1584" s="26">
        <v>45323</v>
      </c>
      <c r="AC1584" s="27"/>
      <c r="AD1584" s="26" t="s">
        <v>102</v>
      </c>
      <c r="AE1584" s="25"/>
    </row>
    <row r="1585" spans="1:31" s="63" customFormat="1" ht="13.15" customHeight="1" x14ac:dyDescent="0.25">
      <c r="A1585" s="7">
        <v>2025</v>
      </c>
      <c r="B1585" s="11">
        <v>12</v>
      </c>
      <c r="C1585" s="7">
        <v>12</v>
      </c>
      <c r="D1585" s="7">
        <v>16</v>
      </c>
      <c r="E1585" s="7">
        <v>1</v>
      </c>
      <c r="F1585" s="7" t="s">
        <v>855</v>
      </c>
      <c r="G1585" s="13">
        <v>2301845</v>
      </c>
      <c r="H1585" s="28" t="s">
        <v>1150</v>
      </c>
      <c r="I1585" s="28" t="s">
        <v>1151</v>
      </c>
      <c r="J1585" s="28" t="s">
        <v>858</v>
      </c>
      <c r="K1585" s="24"/>
      <c r="L1585" s="13">
        <v>144</v>
      </c>
      <c r="M1585" s="7" t="s">
        <v>863</v>
      </c>
      <c r="N1585" s="28">
        <v>603750</v>
      </c>
      <c r="O1585" s="28">
        <v>603750</v>
      </c>
      <c r="P1585" s="13" t="s">
        <v>1486</v>
      </c>
      <c r="Q1585" s="25"/>
      <c r="R1585" s="28"/>
      <c r="S1585" s="7" t="s">
        <v>884</v>
      </c>
      <c r="T1585" s="7" t="s">
        <v>1143</v>
      </c>
      <c r="U1585" s="7" t="s">
        <v>1144</v>
      </c>
      <c r="V1585" s="7" t="s">
        <v>41</v>
      </c>
      <c r="W1585" s="7"/>
      <c r="X1585" s="7">
        <v>2024</v>
      </c>
      <c r="Y1585" s="7">
        <v>17</v>
      </c>
      <c r="Z1585" s="7" t="s">
        <v>687</v>
      </c>
      <c r="AA1585" s="7" t="s">
        <v>52</v>
      </c>
      <c r="AB1585" s="26">
        <v>45323</v>
      </c>
      <c r="AC1585" s="27"/>
      <c r="AD1585" s="26" t="s">
        <v>102</v>
      </c>
      <c r="AE1585" s="25"/>
    </row>
    <row r="1586" spans="1:31" s="63" customFormat="1" ht="13.15" customHeight="1" x14ac:dyDescent="0.25">
      <c r="A1586" s="7">
        <v>2025</v>
      </c>
      <c r="B1586" s="11">
        <v>12</v>
      </c>
      <c r="C1586" s="7">
        <v>12</v>
      </c>
      <c r="D1586" s="7">
        <v>16</v>
      </c>
      <c r="E1586" s="7">
        <v>1</v>
      </c>
      <c r="F1586" s="7" t="s">
        <v>855</v>
      </c>
      <c r="G1586" s="13">
        <v>2301845</v>
      </c>
      <c r="H1586" s="28" t="s">
        <v>1150</v>
      </c>
      <c r="I1586" s="28" t="s">
        <v>1151</v>
      </c>
      <c r="J1586" s="28" t="s">
        <v>858</v>
      </c>
      <c r="K1586" s="24"/>
      <c r="L1586" s="13">
        <v>144</v>
      </c>
      <c r="M1586" s="7" t="s">
        <v>863</v>
      </c>
      <c r="N1586" s="28">
        <v>52500</v>
      </c>
      <c r="O1586" s="28">
        <v>52500</v>
      </c>
      <c r="P1586" s="13" t="s">
        <v>1487</v>
      </c>
      <c r="Q1586" s="25"/>
      <c r="R1586" s="28"/>
      <c r="S1586" s="7" t="s">
        <v>884</v>
      </c>
      <c r="T1586" s="7" t="s">
        <v>1143</v>
      </c>
      <c r="U1586" s="7" t="s">
        <v>1144</v>
      </c>
      <c r="V1586" s="7" t="s">
        <v>41</v>
      </c>
      <c r="W1586" s="7"/>
      <c r="X1586" s="7">
        <v>2024</v>
      </c>
      <c r="Y1586" s="7">
        <v>17</v>
      </c>
      <c r="Z1586" s="7" t="s">
        <v>687</v>
      </c>
      <c r="AA1586" s="7" t="s">
        <v>52</v>
      </c>
      <c r="AB1586" s="26">
        <v>45323</v>
      </c>
      <c r="AC1586" s="27"/>
      <c r="AD1586" s="26" t="s">
        <v>102</v>
      </c>
      <c r="AE1586" s="25"/>
    </row>
    <row r="1587" spans="1:31" s="63" customFormat="1" ht="13.15" customHeight="1" x14ac:dyDescent="0.25">
      <c r="A1587" s="7">
        <v>2025</v>
      </c>
      <c r="B1587" s="11">
        <v>12</v>
      </c>
      <c r="C1587" s="7">
        <v>12</v>
      </c>
      <c r="D1587" s="7">
        <v>16</v>
      </c>
      <c r="E1587" s="7">
        <v>1</v>
      </c>
      <c r="F1587" s="7" t="s">
        <v>855</v>
      </c>
      <c r="G1587" s="13">
        <v>2301845</v>
      </c>
      <c r="H1587" s="28" t="s">
        <v>1150</v>
      </c>
      <c r="I1587" s="28" t="s">
        <v>1151</v>
      </c>
      <c r="J1587" s="28" t="s">
        <v>858</v>
      </c>
      <c r="K1587" s="24"/>
      <c r="L1587" s="13">
        <v>144</v>
      </c>
      <c r="M1587" s="7" t="s">
        <v>863</v>
      </c>
      <c r="N1587" s="69">
        <v>511874</v>
      </c>
      <c r="O1587" s="69">
        <v>511874</v>
      </c>
      <c r="P1587" s="25" t="s">
        <v>1567</v>
      </c>
      <c r="Q1587" s="25"/>
      <c r="R1587" s="28"/>
      <c r="S1587" s="7" t="s">
        <v>884</v>
      </c>
      <c r="T1587" s="7" t="s">
        <v>1143</v>
      </c>
      <c r="U1587" s="7" t="s">
        <v>1144</v>
      </c>
      <c r="V1587" s="7" t="s">
        <v>41</v>
      </c>
      <c r="W1587" s="7"/>
      <c r="X1587" s="7">
        <v>2024</v>
      </c>
      <c r="Y1587" s="7">
        <v>17</v>
      </c>
      <c r="Z1587" s="7" t="s">
        <v>687</v>
      </c>
      <c r="AA1587" s="7" t="s">
        <v>52</v>
      </c>
      <c r="AB1587" s="26">
        <v>45323</v>
      </c>
      <c r="AC1587" s="27"/>
      <c r="AD1587" s="26" t="s">
        <v>102</v>
      </c>
      <c r="AE1587" s="25"/>
    </row>
    <row r="1588" spans="1:31" s="63" customFormat="1" ht="13.15" customHeight="1" x14ac:dyDescent="0.25">
      <c r="A1588" s="7">
        <v>2025</v>
      </c>
      <c r="B1588" s="11">
        <v>12</v>
      </c>
      <c r="C1588" s="7">
        <v>12</v>
      </c>
      <c r="D1588" s="7">
        <v>16</v>
      </c>
      <c r="E1588" s="7">
        <v>1</v>
      </c>
      <c r="F1588" s="7" t="s">
        <v>855</v>
      </c>
      <c r="G1588" s="13">
        <v>2301845</v>
      </c>
      <c r="H1588" s="28" t="s">
        <v>1150</v>
      </c>
      <c r="I1588" s="28" t="s">
        <v>1151</v>
      </c>
      <c r="J1588" s="28" t="s">
        <v>858</v>
      </c>
      <c r="K1588" s="24"/>
      <c r="L1588" s="13">
        <v>144</v>
      </c>
      <c r="M1588" s="7" t="s">
        <v>863</v>
      </c>
      <c r="N1588" s="28">
        <v>4375</v>
      </c>
      <c r="O1588" s="28">
        <v>4375</v>
      </c>
      <c r="P1588" s="13" t="s">
        <v>1495</v>
      </c>
      <c r="Q1588" s="25"/>
      <c r="R1588" s="28"/>
      <c r="S1588" s="7" t="s">
        <v>884</v>
      </c>
      <c r="T1588" s="7" t="s">
        <v>1143</v>
      </c>
      <c r="U1588" s="7" t="s">
        <v>1144</v>
      </c>
      <c r="V1588" s="7" t="s">
        <v>41</v>
      </c>
      <c r="W1588" s="7"/>
      <c r="X1588" s="7">
        <v>2024</v>
      </c>
      <c r="Y1588" s="7">
        <v>17</v>
      </c>
      <c r="Z1588" s="7" t="s">
        <v>687</v>
      </c>
      <c r="AA1588" s="7" t="s">
        <v>52</v>
      </c>
      <c r="AB1588" s="26">
        <v>45323</v>
      </c>
      <c r="AC1588" s="27"/>
      <c r="AD1588" s="26" t="s">
        <v>102</v>
      </c>
      <c r="AE1588" s="25"/>
    </row>
    <row r="1589" spans="1:31" s="63" customFormat="1" ht="13.15" customHeight="1" x14ac:dyDescent="0.25">
      <c r="A1589" s="7">
        <v>2025</v>
      </c>
      <c r="B1589" s="11">
        <v>12</v>
      </c>
      <c r="C1589" s="7">
        <v>12</v>
      </c>
      <c r="D1589" s="7">
        <v>16</v>
      </c>
      <c r="E1589" s="7">
        <v>1</v>
      </c>
      <c r="F1589" s="7" t="s">
        <v>855</v>
      </c>
      <c r="G1589" s="13">
        <v>2301845</v>
      </c>
      <c r="H1589" s="28" t="s">
        <v>1150</v>
      </c>
      <c r="I1589" s="28" t="s">
        <v>1151</v>
      </c>
      <c r="J1589" s="28" t="s">
        <v>858</v>
      </c>
      <c r="K1589" s="24"/>
      <c r="L1589" s="13">
        <v>232</v>
      </c>
      <c r="M1589" s="7" t="s">
        <v>863</v>
      </c>
      <c r="N1589" s="28">
        <v>968643</v>
      </c>
      <c r="O1589" s="28">
        <v>968643</v>
      </c>
      <c r="P1589" s="25" t="s">
        <v>1229</v>
      </c>
      <c r="Q1589" s="25"/>
      <c r="R1589" s="28"/>
      <c r="S1589" s="7" t="s">
        <v>884</v>
      </c>
      <c r="T1589" s="7" t="s">
        <v>1143</v>
      </c>
      <c r="U1589" s="7" t="s">
        <v>1144</v>
      </c>
      <c r="V1589" s="7" t="s">
        <v>41</v>
      </c>
      <c r="W1589" s="7"/>
      <c r="X1589" s="7">
        <v>2024</v>
      </c>
      <c r="Y1589" s="7">
        <v>17</v>
      </c>
      <c r="Z1589" s="7" t="s">
        <v>687</v>
      </c>
      <c r="AA1589" s="7" t="s">
        <v>52</v>
      </c>
      <c r="AB1589" s="26">
        <v>45323</v>
      </c>
      <c r="AC1589" s="27"/>
      <c r="AD1589" s="26" t="s">
        <v>102</v>
      </c>
      <c r="AE1589" s="25"/>
    </row>
    <row r="1590" spans="1:31" s="63" customFormat="1" ht="13.15" customHeight="1" x14ac:dyDescent="0.25">
      <c r="A1590" s="7">
        <v>2025</v>
      </c>
      <c r="B1590" s="11">
        <v>12</v>
      </c>
      <c r="C1590" s="7">
        <v>12</v>
      </c>
      <c r="D1590" s="7">
        <v>16</v>
      </c>
      <c r="E1590" s="7">
        <v>1</v>
      </c>
      <c r="F1590" s="7" t="s">
        <v>855</v>
      </c>
      <c r="G1590" s="13">
        <v>3902025</v>
      </c>
      <c r="H1590" s="28" t="s">
        <v>1152</v>
      </c>
      <c r="I1590" s="28" t="s">
        <v>1153</v>
      </c>
      <c r="J1590" s="28" t="s">
        <v>858</v>
      </c>
      <c r="K1590" s="24">
        <f>O1590+O1591</f>
        <v>7000000</v>
      </c>
      <c r="L1590" s="13">
        <v>144</v>
      </c>
      <c r="M1590" s="7" t="s">
        <v>863</v>
      </c>
      <c r="N1590" s="28">
        <v>3500000</v>
      </c>
      <c r="O1590" s="28">
        <v>3500000</v>
      </c>
      <c r="P1590" s="25" t="s">
        <v>37</v>
      </c>
      <c r="Q1590" s="25"/>
      <c r="R1590" s="28"/>
      <c r="S1590" s="7" t="s">
        <v>884</v>
      </c>
      <c r="T1590" s="7" t="s">
        <v>1145</v>
      </c>
      <c r="U1590" s="7" t="s">
        <v>1146</v>
      </c>
      <c r="V1590" s="7" t="s">
        <v>41</v>
      </c>
      <c r="W1590" s="7"/>
      <c r="X1590" s="7">
        <v>2024</v>
      </c>
      <c r="Y1590" s="7">
        <v>17</v>
      </c>
      <c r="Z1590" s="7" t="s">
        <v>687</v>
      </c>
      <c r="AA1590" s="7" t="s">
        <v>52</v>
      </c>
      <c r="AB1590" s="26">
        <v>45323</v>
      </c>
      <c r="AC1590" s="27"/>
      <c r="AD1590" s="26" t="s">
        <v>102</v>
      </c>
      <c r="AE1590" s="25"/>
    </row>
    <row r="1591" spans="1:31" s="63" customFormat="1" ht="13.15" customHeight="1" x14ac:dyDescent="0.25">
      <c r="A1591" s="7">
        <v>2025</v>
      </c>
      <c r="B1591" s="11">
        <v>12</v>
      </c>
      <c r="C1591" s="7">
        <v>12</v>
      </c>
      <c r="D1591" s="7">
        <v>16</v>
      </c>
      <c r="E1591" s="7">
        <v>1</v>
      </c>
      <c r="F1591" s="7" t="s">
        <v>855</v>
      </c>
      <c r="G1591" s="13">
        <v>3902025</v>
      </c>
      <c r="H1591" s="28" t="s">
        <v>1152</v>
      </c>
      <c r="I1591" s="28" t="s">
        <v>1153</v>
      </c>
      <c r="J1591" s="28" t="s">
        <v>858</v>
      </c>
      <c r="K1591" s="24"/>
      <c r="L1591" s="13">
        <v>144</v>
      </c>
      <c r="M1591" s="7" t="s">
        <v>863</v>
      </c>
      <c r="N1591" s="28">
        <v>3500000</v>
      </c>
      <c r="O1591" s="28">
        <v>3500000</v>
      </c>
      <c r="P1591" s="25" t="s">
        <v>1490</v>
      </c>
      <c r="Q1591" s="25"/>
      <c r="R1591" s="28"/>
      <c r="S1591" s="7" t="s">
        <v>884</v>
      </c>
      <c r="T1591" s="7" t="s">
        <v>1145</v>
      </c>
      <c r="U1591" s="7" t="s">
        <v>1146</v>
      </c>
      <c r="V1591" s="7" t="s">
        <v>41</v>
      </c>
      <c r="W1591" s="7"/>
      <c r="X1591" s="7">
        <v>2024</v>
      </c>
      <c r="Y1591" s="7">
        <v>17</v>
      </c>
      <c r="Z1591" s="7" t="s">
        <v>687</v>
      </c>
      <c r="AA1591" s="7" t="s">
        <v>52</v>
      </c>
      <c r="AB1591" s="26">
        <v>45323</v>
      </c>
      <c r="AC1591" s="27"/>
      <c r="AD1591" s="26" t="s">
        <v>102</v>
      </c>
      <c r="AE1591" s="25"/>
    </row>
    <row r="1592" spans="1:31" s="63" customFormat="1" ht="13.15" customHeight="1" x14ac:dyDescent="0.25">
      <c r="A1592" s="7">
        <v>2025</v>
      </c>
      <c r="B1592" s="11">
        <v>12</v>
      </c>
      <c r="C1592" s="7">
        <v>12</v>
      </c>
      <c r="D1592" s="7">
        <v>16</v>
      </c>
      <c r="E1592" s="7">
        <v>1</v>
      </c>
      <c r="F1592" s="7" t="s">
        <v>855</v>
      </c>
      <c r="G1592" s="13">
        <v>2980090</v>
      </c>
      <c r="H1592" s="28" t="s">
        <v>1158</v>
      </c>
      <c r="I1592" s="28" t="s">
        <v>1159</v>
      </c>
      <c r="J1592" s="28" t="s">
        <v>858</v>
      </c>
      <c r="K1592" s="24">
        <f>O1592+O1593+O1595+O1596+O1594+O1597+O1598</f>
        <v>14145934</v>
      </c>
      <c r="L1592" s="13">
        <v>144</v>
      </c>
      <c r="M1592" s="7" t="s">
        <v>863</v>
      </c>
      <c r="N1592" s="28">
        <v>5360000</v>
      </c>
      <c r="O1592" s="28">
        <v>5360000</v>
      </c>
      <c r="P1592" s="25" t="s">
        <v>37</v>
      </c>
      <c r="Q1592" s="25"/>
      <c r="R1592" s="28"/>
      <c r="S1592" s="7" t="s">
        <v>884</v>
      </c>
      <c r="T1592" s="7" t="s">
        <v>1433</v>
      </c>
      <c r="U1592" s="7" t="s">
        <v>1146</v>
      </c>
      <c r="V1592" s="7" t="s">
        <v>41</v>
      </c>
      <c r="W1592" s="7"/>
      <c r="X1592" s="7">
        <v>2024</v>
      </c>
      <c r="Y1592" s="7">
        <v>17</v>
      </c>
      <c r="Z1592" s="7" t="s">
        <v>687</v>
      </c>
      <c r="AA1592" s="7" t="s">
        <v>52</v>
      </c>
      <c r="AB1592" s="26">
        <v>45444</v>
      </c>
      <c r="AC1592" s="27"/>
      <c r="AD1592" s="26" t="s">
        <v>102</v>
      </c>
      <c r="AE1592" s="25"/>
    </row>
    <row r="1593" spans="1:31" s="63" customFormat="1" ht="13.15" customHeight="1" x14ac:dyDescent="0.25">
      <c r="A1593" s="7">
        <v>2025</v>
      </c>
      <c r="B1593" s="11">
        <v>12</v>
      </c>
      <c r="C1593" s="7">
        <v>12</v>
      </c>
      <c r="D1593" s="7">
        <v>16</v>
      </c>
      <c r="E1593" s="7">
        <v>1</v>
      </c>
      <c r="F1593" s="7" t="s">
        <v>855</v>
      </c>
      <c r="G1593" s="13">
        <v>2980090</v>
      </c>
      <c r="H1593" s="28" t="s">
        <v>1158</v>
      </c>
      <c r="I1593" s="28" t="s">
        <v>1159</v>
      </c>
      <c r="J1593" s="28" t="s">
        <v>858</v>
      </c>
      <c r="K1593" s="24"/>
      <c r="L1593" s="13">
        <v>144</v>
      </c>
      <c r="M1593" s="7" t="s">
        <v>863</v>
      </c>
      <c r="N1593" s="28">
        <v>5360000</v>
      </c>
      <c r="O1593" s="28">
        <v>5360000</v>
      </c>
      <c r="P1593" s="25" t="s">
        <v>1490</v>
      </c>
      <c r="Q1593" s="25"/>
      <c r="R1593" s="28"/>
      <c r="S1593" s="7" t="s">
        <v>884</v>
      </c>
      <c r="T1593" s="7" t="s">
        <v>1433</v>
      </c>
      <c r="U1593" s="7" t="s">
        <v>1146</v>
      </c>
      <c r="V1593" s="7" t="s">
        <v>41</v>
      </c>
      <c r="W1593" s="7"/>
      <c r="X1593" s="7">
        <v>2024</v>
      </c>
      <c r="Y1593" s="7">
        <v>17</v>
      </c>
      <c r="Z1593" s="7" t="s">
        <v>687</v>
      </c>
      <c r="AA1593" s="7" t="s">
        <v>52</v>
      </c>
      <c r="AB1593" s="26">
        <v>45444</v>
      </c>
      <c r="AC1593" s="27"/>
      <c r="AD1593" s="26" t="s">
        <v>102</v>
      </c>
      <c r="AE1593" s="25"/>
    </row>
    <row r="1594" spans="1:31" s="63" customFormat="1" ht="13.15" customHeight="1" x14ac:dyDescent="0.25">
      <c r="A1594" s="7">
        <v>2025</v>
      </c>
      <c r="B1594" s="11">
        <v>12</v>
      </c>
      <c r="C1594" s="7">
        <v>12</v>
      </c>
      <c r="D1594" s="7">
        <v>16</v>
      </c>
      <c r="E1594" s="7">
        <v>1</v>
      </c>
      <c r="F1594" s="7" t="s">
        <v>855</v>
      </c>
      <c r="G1594" s="13">
        <v>2980090</v>
      </c>
      <c r="H1594" s="28" t="s">
        <v>1158</v>
      </c>
      <c r="I1594" s="28" t="s">
        <v>1159</v>
      </c>
      <c r="J1594" s="28" t="s">
        <v>858</v>
      </c>
      <c r="K1594" s="24"/>
      <c r="L1594" s="13">
        <v>144</v>
      </c>
      <c r="M1594" s="7" t="s">
        <v>863</v>
      </c>
      <c r="N1594" s="28">
        <v>1232800</v>
      </c>
      <c r="O1594" s="28">
        <v>1232800</v>
      </c>
      <c r="P1594" s="25" t="s">
        <v>1287</v>
      </c>
      <c r="Q1594" s="25"/>
      <c r="R1594" s="28"/>
      <c r="S1594" s="7" t="s">
        <v>884</v>
      </c>
      <c r="T1594" s="7" t="s">
        <v>1433</v>
      </c>
      <c r="U1594" s="7" t="s">
        <v>1146</v>
      </c>
      <c r="V1594" s="7" t="s">
        <v>41</v>
      </c>
      <c r="W1594" s="7"/>
      <c r="X1594" s="7">
        <v>2024</v>
      </c>
      <c r="Y1594" s="7">
        <v>17</v>
      </c>
      <c r="Z1594" s="7" t="s">
        <v>687</v>
      </c>
      <c r="AA1594" s="7" t="s">
        <v>52</v>
      </c>
      <c r="AB1594" s="26">
        <v>45444</v>
      </c>
      <c r="AC1594" s="27"/>
      <c r="AD1594" s="26" t="s">
        <v>102</v>
      </c>
      <c r="AE1594" s="25"/>
    </row>
    <row r="1595" spans="1:31" s="63" customFormat="1" ht="13.15" customHeight="1" x14ac:dyDescent="0.25">
      <c r="A1595" s="7">
        <v>2025</v>
      </c>
      <c r="B1595" s="11">
        <v>12</v>
      </c>
      <c r="C1595" s="7">
        <v>12</v>
      </c>
      <c r="D1595" s="7">
        <v>16</v>
      </c>
      <c r="E1595" s="7">
        <v>1</v>
      </c>
      <c r="F1595" s="7" t="s">
        <v>855</v>
      </c>
      <c r="G1595" s="13">
        <v>2980090</v>
      </c>
      <c r="H1595" s="28" t="s">
        <v>1158</v>
      </c>
      <c r="I1595" s="28" t="s">
        <v>1159</v>
      </c>
      <c r="J1595" s="28" t="s">
        <v>858</v>
      </c>
      <c r="K1595" s="24"/>
      <c r="L1595" s="13">
        <v>144</v>
      </c>
      <c r="M1595" s="7" t="s">
        <v>863</v>
      </c>
      <c r="N1595" s="28">
        <v>1295334</v>
      </c>
      <c r="O1595" s="28">
        <v>1295334</v>
      </c>
      <c r="P1595" s="25" t="s">
        <v>1594</v>
      </c>
      <c r="Q1595" s="25"/>
      <c r="R1595" s="28"/>
      <c r="S1595" s="7" t="s">
        <v>884</v>
      </c>
      <c r="T1595" s="7" t="s">
        <v>1433</v>
      </c>
      <c r="U1595" s="7" t="s">
        <v>1146</v>
      </c>
      <c r="V1595" s="7" t="s">
        <v>41</v>
      </c>
      <c r="W1595" s="7"/>
      <c r="X1595" s="7">
        <v>2024</v>
      </c>
      <c r="Y1595" s="7">
        <v>17</v>
      </c>
      <c r="Z1595" s="7" t="s">
        <v>687</v>
      </c>
      <c r="AA1595" s="7" t="s">
        <v>52</v>
      </c>
      <c r="AB1595" s="26">
        <v>45444</v>
      </c>
      <c r="AC1595" s="27"/>
      <c r="AD1595" s="26" t="s">
        <v>102</v>
      </c>
      <c r="AE1595" s="25"/>
    </row>
    <row r="1596" spans="1:31" s="63" customFormat="1" ht="13.15" customHeight="1" x14ac:dyDescent="0.25">
      <c r="A1596" s="7">
        <v>2025</v>
      </c>
      <c r="B1596" s="11">
        <v>12</v>
      </c>
      <c r="C1596" s="7">
        <v>12</v>
      </c>
      <c r="D1596" s="7">
        <v>16</v>
      </c>
      <c r="E1596" s="7">
        <v>1</v>
      </c>
      <c r="F1596" s="7" t="s">
        <v>855</v>
      </c>
      <c r="G1596" s="13">
        <v>2980090</v>
      </c>
      <c r="H1596" s="28" t="s">
        <v>1158</v>
      </c>
      <c r="I1596" s="28" t="s">
        <v>1159</v>
      </c>
      <c r="J1596" s="28" t="s">
        <v>858</v>
      </c>
      <c r="K1596" s="24"/>
      <c r="L1596" s="13">
        <v>144</v>
      </c>
      <c r="M1596" s="7" t="s">
        <v>863</v>
      </c>
      <c r="N1596" s="13">
        <v>385920</v>
      </c>
      <c r="O1596" s="13">
        <v>385920</v>
      </c>
      <c r="P1596" s="47" t="s">
        <v>1485</v>
      </c>
      <c r="Q1596" s="25"/>
      <c r="R1596" s="28"/>
      <c r="S1596" s="7" t="s">
        <v>884</v>
      </c>
      <c r="T1596" s="7" t="s">
        <v>1433</v>
      </c>
      <c r="U1596" s="7" t="s">
        <v>1146</v>
      </c>
      <c r="V1596" s="7" t="s">
        <v>41</v>
      </c>
      <c r="W1596" s="7"/>
      <c r="X1596" s="7">
        <v>2024</v>
      </c>
      <c r="Y1596" s="7">
        <v>17</v>
      </c>
      <c r="Z1596" s="7" t="s">
        <v>687</v>
      </c>
      <c r="AA1596" s="7" t="s">
        <v>52</v>
      </c>
      <c r="AB1596" s="26">
        <v>45444</v>
      </c>
      <c r="AC1596" s="27"/>
      <c r="AD1596" s="26" t="s">
        <v>102</v>
      </c>
      <c r="AE1596" s="25"/>
    </row>
    <row r="1597" spans="1:31" s="63" customFormat="1" ht="13.15" customHeight="1" x14ac:dyDescent="0.25">
      <c r="A1597" s="7">
        <v>2025</v>
      </c>
      <c r="B1597" s="11">
        <v>12</v>
      </c>
      <c r="C1597" s="7">
        <v>12</v>
      </c>
      <c r="D1597" s="7">
        <v>16</v>
      </c>
      <c r="E1597" s="7">
        <v>1</v>
      </c>
      <c r="F1597" s="7" t="s">
        <v>855</v>
      </c>
      <c r="G1597" s="13">
        <v>2980090</v>
      </c>
      <c r="H1597" s="28" t="s">
        <v>1158</v>
      </c>
      <c r="I1597" s="28" t="s">
        <v>1159</v>
      </c>
      <c r="J1597" s="28" t="s">
        <v>858</v>
      </c>
      <c r="K1597" s="24"/>
      <c r="L1597" s="13">
        <v>144</v>
      </c>
      <c r="M1597" s="7" t="s">
        <v>863</v>
      </c>
      <c r="N1597" s="13">
        <v>289440</v>
      </c>
      <c r="O1597" s="13">
        <v>289440</v>
      </c>
      <c r="P1597" s="13" t="s">
        <v>1486</v>
      </c>
      <c r="Q1597" s="25"/>
      <c r="R1597" s="28"/>
      <c r="S1597" s="7" t="s">
        <v>884</v>
      </c>
      <c r="T1597" s="7" t="s">
        <v>1433</v>
      </c>
      <c r="U1597" s="7" t="s">
        <v>1146</v>
      </c>
      <c r="V1597" s="7" t="s">
        <v>41</v>
      </c>
      <c r="W1597" s="7"/>
      <c r="X1597" s="7">
        <v>2024</v>
      </c>
      <c r="Y1597" s="7">
        <v>17</v>
      </c>
      <c r="Z1597" s="7" t="s">
        <v>687</v>
      </c>
      <c r="AA1597" s="7" t="s">
        <v>52</v>
      </c>
      <c r="AB1597" s="26">
        <v>45444</v>
      </c>
      <c r="AC1597" s="27"/>
      <c r="AD1597" s="26" t="s">
        <v>102</v>
      </c>
      <c r="AE1597" s="25"/>
    </row>
    <row r="1598" spans="1:31" s="63" customFormat="1" ht="13.15" customHeight="1" x14ac:dyDescent="0.25">
      <c r="A1598" s="7">
        <v>2025</v>
      </c>
      <c r="B1598" s="11">
        <v>12</v>
      </c>
      <c r="C1598" s="7">
        <v>12</v>
      </c>
      <c r="D1598" s="7">
        <v>16</v>
      </c>
      <c r="E1598" s="7">
        <v>1</v>
      </c>
      <c r="F1598" s="7" t="s">
        <v>855</v>
      </c>
      <c r="G1598" s="13">
        <v>2980090</v>
      </c>
      <c r="H1598" s="28" t="s">
        <v>1158</v>
      </c>
      <c r="I1598" s="28" t="s">
        <v>1159</v>
      </c>
      <c r="J1598" s="28" t="s">
        <v>858</v>
      </c>
      <c r="K1598" s="24"/>
      <c r="L1598" s="13">
        <v>144</v>
      </c>
      <c r="M1598" s="7" t="s">
        <v>863</v>
      </c>
      <c r="N1598" s="28">
        <v>222440</v>
      </c>
      <c r="O1598" s="28">
        <v>222440</v>
      </c>
      <c r="P1598" s="47" t="s">
        <v>1567</v>
      </c>
      <c r="Q1598" s="25"/>
      <c r="R1598" s="28"/>
      <c r="S1598" s="7" t="s">
        <v>884</v>
      </c>
      <c r="T1598" s="7" t="s">
        <v>1433</v>
      </c>
      <c r="U1598" s="7" t="s">
        <v>1146</v>
      </c>
      <c r="V1598" s="7" t="s">
        <v>41</v>
      </c>
      <c r="W1598" s="7"/>
      <c r="X1598" s="7">
        <v>2024</v>
      </c>
      <c r="Y1598" s="7">
        <v>17</v>
      </c>
      <c r="Z1598" s="7" t="s">
        <v>687</v>
      </c>
      <c r="AA1598" s="7" t="s">
        <v>52</v>
      </c>
      <c r="AB1598" s="26">
        <v>45444</v>
      </c>
      <c r="AC1598" s="27"/>
      <c r="AD1598" s="26" t="s">
        <v>102</v>
      </c>
      <c r="AE1598" s="25"/>
    </row>
    <row r="1599" spans="1:31" s="63" customFormat="1" ht="13.15" customHeight="1" x14ac:dyDescent="0.25">
      <c r="A1599" s="7">
        <v>2025</v>
      </c>
      <c r="B1599" s="11">
        <v>12</v>
      </c>
      <c r="C1599" s="7">
        <v>12</v>
      </c>
      <c r="D1599" s="7">
        <v>16</v>
      </c>
      <c r="E1599" s="7">
        <v>1</v>
      </c>
      <c r="F1599" s="7" t="s">
        <v>855</v>
      </c>
      <c r="G1599" s="13">
        <v>2538442</v>
      </c>
      <c r="H1599" s="28" t="s">
        <v>1163</v>
      </c>
      <c r="I1599" s="28" t="s">
        <v>1164</v>
      </c>
      <c r="J1599" s="28" t="s">
        <v>858</v>
      </c>
      <c r="K1599" s="24">
        <f>O1599+O1600+O1602+O1604+O1601+O1603+O1605</f>
        <v>7350000</v>
      </c>
      <c r="L1599" s="13">
        <v>144</v>
      </c>
      <c r="M1599" s="7" t="s">
        <v>863</v>
      </c>
      <c r="N1599" s="28">
        <v>3000000</v>
      </c>
      <c r="O1599" s="28">
        <v>3000000</v>
      </c>
      <c r="P1599" s="25" t="s">
        <v>37</v>
      </c>
      <c r="Q1599" s="25"/>
      <c r="R1599" s="28"/>
      <c r="S1599" s="7" t="s">
        <v>884</v>
      </c>
      <c r="T1599" s="7" t="s">
        <v>1165</v>
      </c>
      <c r="U1599" s="7" t="s">
        <v>1146</v>
      </c>
      <c r="V1599" s="7" t="s">
        <v>41</v>
      </c>
      <c r="W1599" s="7"/>
      <c r="X1599" s="7">
        <v>2024</v>
      </c>
      <c r="Y1599" s="7">
        <v>17</v>
      </c>
      <c r="Z1599" s="7" t="s">
        <v>687</v>
      </c>
      <c r="AA1599" s="7" t="s">
        <v>52</v>
      </c>
      <c r="AB1599" s="26">
        <v>45444</v>
      </c>
      <c r="AC1599" s="27"/>
      <c r="AD1599" s="26" t="s">
        <v>102</v>
      </c>
      <c r="AE1599" s="25"/>
    </row>
    <row r="1600" spans="1:31" s="63" customFormat="1" ht="13.15" customHeight="1" x14ac:dyDescent="0.25">
      <c r="A1600" s="7">
        <v>2025</v>
      </c>
      <c r="B1600" s="11">
        <v>12</v>
      </c>
      <c r="C1600" s="7">
        <v>12</v>
      </c>
      <c r="D1600" s="7">
        <v>16</v>
      </c>
      <c r="E1600" s="7">
        <v>1</v>
      </c>
      <c r="F1600" s="7" t="s">
        <v>855</v>
      </c>
      <c r="G1600" s="13">
        <v>2538442</v>
      </c>
      <c r="H1600" s="28" t="s">
        <v>1163</v>
      </c>
      <c r="I1600" s="28" t="s">
        <v>1164</v>
      </c>
      <c r="J1600" s="28" t="s">
        <v>858</v>
      </c>
      <c r="K1600" s="24"/>
      <c r="L1600" s="13">
        <v>144</v>
      </c>
      <c r="M1600" s="7" t="s">
        <v>863</v>
      </c>
      <c r="N1600" s="28">
        <v>3000000</v>
      </c>
      <c r="O1600" s="28">
        <v>3000000</v>
      </c>
      <c r="P1600" s="25" t="s">
        <v>1490</v>
      </c>
      <c r="Q1600" s="25"/>
      <c r="R1600" s="28"/>
      <c r="S1600" s="7" t="s">
        <v>884</v>
      </c>
      <c r="T1600" s="7" t="s">
        <v>1165</v>
      </c>
      <c r="U1600" s="7" t="s">
        <v>1146</v>
      </c>
      <c r="V1600" s="7" t="s">
        <v>41</v>
      </c>
      <c r="W1600" s="7"/>
      <c r="X1600" s="7">
        <v>2024</v>
      </c>
      <c r="Y1600" s="7">
        <v>17</v>
      </c>
      <c r="Z1600" s="7" t="s">
        <v>687</v>
      </c>
      <c r="AA1600" s="7" t="s">
        <v>52</v>
      </c>
      <c r="AB1600" s="26">
        <v>45444</v>
      </c>
      <c r="AC1600" s="27"/>
      <c r="AD1600" s="26" t="s">
        <v>102</v>
      </c>
      <c r="AE1600" s="25"/>
    </row>
    <row r="1601" spans="1:31" s="63" customFormat="1" ht="13.15" customHeight="1" x14ac:dyDescent="0.25">
      <c r="A1601" s="7">
        <v>2025</v>
      </c>
      <c r="B1601" s="11">
        <v>12</v>
      </c>
      <c r="C1601" s="7">
        <v>12</v>
      </c>
      <c r="D1601" s="7">
        <v>16</v>
      </c>
      <c r="E1601" s="7">
        <v>1</v>
      </c>
      <c r="F1601" s="7" t="s">
        <v>855</v>
      </c>
      <c r="G1601" s="13">
        <v>2538442</v>
      </c>
      <c r="H1601" s="28" t="s">
        <v>1163</v>
      </c>
      <c r="I1601" s="28" t="s">
        <v>1164</v>
      </c>
      <c r="J1601" s="28" t="s">
        <v>858</v>
      </c>
      <c r="K1601" s="24"/>
      <c r="L1601" s="13">
        <v>144</v>
      </c>
      <c r="M1601" s="7" t="s">
        <v>863</v>
      </c>
      <c r="N1601" s="28">
        <v>630000</v>
      </c>
      <c r="O1601" s="28">
        <v>630000</v>
      </c>
      <c r="P1601" s="13" t="s">
        <v>1485</v>
      </c>
      <c r="Q1601" s="25"/>
      <c r="R1601" s="28"/>
      <c r="S1601" s="7" t="s">
        <v>884</v>
      </c>
      <c r="T1601" s="7" t="s">
        <v>1165</v>
      </c>
      <c r="U1601" s="7" t="s">
        <v>1146</v>
      </c>
      <c r="V1601" s="7" t="s">
        <v>41</v>
      </c>
      <c r="W1601" s="7"/>
      <c r="X1601" s="7">
        <v>2024</v>
      </c>
      <c r="Y1601" s="7">
        <v>17</v>
      </c>
      <c r="Z1601" s="7" t="s">
        <v>687</v>
      </c>
      <c r="AA1601" s="7" t="s">
        <v>52</v>
      </c>
      <c r="AB1601" s="26">
        <v>45444</v>
      </c>
      <c r="AC1601" s="27"/>
      <c r="AD1601" s="26" t="s">
        <v>102</v>
      </c>
      <c r="AE1601" s="25"/>
    </row>
    <row r="1602" spans="1:31" s="63" customFormat="1" ht="13.15" customHeight="1" x14ac:dyDescent="0.25">
      <c r="A1602" s="7">
        <v>2025</v>
      </c>
      <c r="B1602" s="11">
        <v>12</v>
      </c>
      <c r="C1602" s="7">
        <v>12</v>
      </c>
      <c r="D1602" s="7">
        <v>16</v>
      </c>
      <c r="E1602" s="7">
        <v>1</v>
      </c>
      <c r="F1602" s="7" t="s">
        <v>855</v>
      </c>
      <c r="G1602" s="13">
        <v>2538442</v>
      </c>
      <c r="H1602" s="28" t="s">
        <v>1163</v>
      </c>
      <c r="I1602" s="28" t="s">
        <v>1164</v>
      </c>
      <c r="J1602" s="28" t="s">
        <v>858</v>
      </c>
      <c r="K1602" s="24"/>
      <c r="L1602" s="13">
        <v>144</v>
      </c>
      <c r="M1602" s="7" t="s">
        <v>863</v>
      </c>
      <c r="N1602" s="28">
        <v>67500</v>
      </c>
      <c r="O1602" s="28">
        <v>67500</v>
      </c>
      <c r="P1602" s="13" t="s">
        <v>1494</v>
      </c>
      <c r="Q1602" s="25"/>
      <c r="R1602" s="28"/>
      <c r="S1602" s="7" t="s">
        <v>884</v>
      </c>
      <c r="T1602" s="7" t="s">
        <v>1165</v>
      </c>
      <c r="U1602" s="7" t="s">
        <v>1146</v>
      </c>
      <c r="V1602" s="7" t="s">
        <v>41</v>
      </c>
      <c r="W1602" s="7"/>
      <c r="X1602" s="7">
        <v>2024</v>
      </c>
      <c r="Y1602" s="7">
        <v>17</v>
      </c>
      <c r="Z1602" s="7" t="s">
        <v>687</v>
      </c>
      <c r="AA1602" s="7" t="s">
        <v>52</v>
      </c>
      <c r="AB1602" s="26">
        <v>45444</v>
      </c>
      <c r="AC1602" s="27"/>
      <c r="AD1602" s="26" t="s">
        <v>102</v>
      </c>
      <c r="AE1602" s="25"/>
    </row>
    <row r="1603" spans="1:31" s="63" customFormat="1" ht="13.15" customHeight="1" x14ac:dyDescent="0.25">
      <c r="A1603" s="7">
        <v>2025</v>
      </c>
      <c r="B1603" s="11">
        <v>12</v>
      </c>
      <c r="C1603" s="7">
        <v>12</v>
      </c>
      <c r="D1603" s="7">
        <v>16</v>
      </c>
      <c r="E1603" s="7">
        <v>1</v>
      </c>
      <c r="F1603" s="7" t="s">
        <v>855</v>
      </c>
      <c r="G1603" s="13">
        <v>2538442</v>
      </c>
      <c r="H1603" s="28" t="s">
        <v>1163</v>
      </c>
      <c r="I1603" s="28" t="s">
        <v>1164</v>
      </c>
      <c r="J1603" s="28" t="s">
        <v>858</v>
      </c>
      <c r="K1603" s="24"/>
      <c r="L1603" s="13">
        <v>144</v>
      </c>
      <c r="M1603" s="7" t="s">
        <v>863</v>
      </c>
      <c r="N1603" s="28">
        <v>315000</v>
      </c>
      <c r="O1603" s="28">
        <v>315000</v>
      </c>
      <c r="P1603" s="25" t="s">
        <v>1486</v>
      </c>
      <c r="Q1603" s="25"/>
      <c r="R1603" s="28"/>
      <c r="S1603" s="7" t="s">
        <v>884</v>
      </c>
      <c r="T1603" s="7" t="s">
        <v>1165</v>
      </c>
      <c r="U1603" s="7" t="s">
        <v>1146</v>
      </c>
      <c r="V1603" s="7" t="s">
        <v>41</v>
      </c>
      <c r="W1603" s="7"/>
      <c r="X1603" s="7">
        <v>2024</v>
      </c>
      <c r="Y1603" s="7">
        <v>17</v>
      </c>
      <c r="Z1603" s="7" t="s">
        <v>687</v>
      </c>
      <c r="AA1603" s="7" t="s">
        <v>52</v>
      </c>
      <c r="AB1603" s="26">
        <v>45444</v>
      </c>
      <c r="AC1603" s="27"/>
      <c r="AD1603" s="26" t="s">
        <v>102</v>
      </c>
      <c r="AE1603" s="25"/>
    </row>
    <row r="1604" spans="1:31" s="63" customFormat="1" ht="13.15" customHeight="1" x14ac:dyDescent="0.25">
      <c r="A1604" s="7">
        <v>2025</v>
      </c>
      <c r="B1604" s="11">
        <v>12</v>
      </c>
      <c r="C1604" s="7">
        <v>12</v>
      </c>
      <c r="D1604" s="7">
        <v>16</v>
      </c>
      <c r="E1604" s="7">
        <v>1</v>
      </c>
      <c r="F1604" s="7" t="s">
        <v>855</v>
      </c>
      <c r="G1604" s="13">
        <v>2538442</v>
      </c>
      <c r="H1604" s="28" t="s">
        <v>1163</v>
      </c>
      <c r="I1604" s="28" t="s">
        <v>1164</v>
      </c>
      <c r="J1604" s="28" t="s">
        <v>858</v>
      </c>
      <c r="K1604" s="24"/>
      <c r="L1604" s="13">
        <v>144</v>
      </c>
      <c r="M1604" s="7" t="s">
        <v>863</v>
      </c>
      <c r="N1604" s="69">
        <v>331875</v>
      </c>
      <c r="O1604" s="69">
        <v>331875</v>
      </c>
      <c r="P1604" s="25" t="s">
        <v>1567</v>
      </c>
      <c r="Q1604" s="25"/>
      <c r="R1604" s="28"/>
      <c r="S1604" s="7" t="s">
        <v>884</v>
      </c>
      <c r="T1604" s="7" t="s">
        <v>1165</v>
      </c>
      <c r="U1604" s="7" t="s">
        <v>1146</v>
      </c>
      <c r="V1604" s="7" t="s">
        <v>41</v>
      </c>
      <c r="W1604" s="7"/>
      <c r="X1604" s="7">
        <v>2024</v>
      </c>
      <c r="Y1604" s="7">
        <v>17</v>
      </c>
      <c r="Z1604" s="7" t="s">
        <v>687</v>
      </c>
      <c r="AA1604" s="7" t="s">
        <v>52</v>
      </c>
      <c r="AB1604" s="26">
        <v>45444</v>
      </c>
      <c r="AC1604" s="27"/>
      <c r="AD1604" s="26" t="s">
        <v>102</v>
      </c>
      <c r="AE1604" s="25"/>
    </row>
    <row r="1605" spans="1:31" s="63" customFormat="1" ht="13.15" customHeight="1" x14ac:dyDescent="0.25">
      <c r="A1605" s="7">
        <v>2025</v>
      </c>
      <c r="B1605" s="11">
        <v>12</v>
      </c>
      <c r="C1605" s="7">
        <v>12</v>
      </c>
      <c r="D1605" s="7">
        <v>16</v>
      </c>
      <c r="E1605" s="7">
        <v>1</v>
      </c>
      <c r="F1605" s="7" t="s">
        <v>855</v>
      </c>
      <c r="G1605" s="13">
        <v>2538442</v>
      </c>
      <c r="H1605" s="28" t="s">
        <v>1163</v>
      </c>
      <c r="I1605" s="28" t="s">
        <v>1164</v>
      </c>
      <c r="J1605" s="28" t="s">
        <v>858</v>
      </c>
      <c r="K1605" s="24"/>
      <c r="L1605" s="13">
        <v>144</v>
      </c>
      <c r="M1605" s="7" t="s">
        <v>863</v>
      </c>
      <c r="N1605" s="69">
        <v>5625</v>
      </c>
      <c r="O1605" s="69">
        <v>5625</v>
      </c>
      <c r="P1605" s="13" t="s">
        <v>1495</v>
      </c>
      <c r="Q1605" s="25"/>
      <c r="R1605" s="28"/>
      <c r="S1605" s="7" t="s">
        <v>884</v>
      </c>
      <c r="T1605" s="7" t="s">
        <v>1165</v>
      </c>
      <c r="U1605" s="7" t="s">
        <v>1146</v>
      </c>
      <c r="V1605" s="7" t="s">
        <v>41</v>
      </c>
      <c r="W1605" s="7"/>
      <c r="X1605" s="7">
        <v>2024</v>
      </c>
      <c r="Y1605" s="7">
        <v>17</v>
      </c>
      <c r="Z1605" s="7" t="s">
        <v>687</v>
      </c>
      <c r="AA1605" s="7" t="s">
        <v>52</v>
      </c>
      <c r="AB1605" s="26">
        <v>45444</v>
      </c>
      <c r="AC1605" s="27"/>
      <c r="AD1605" s="26" t="s">
        <v>102</v>
      </c>
      <c r="AE1605" s="25"/>
    </row>
    <row r="1606" spans="1:31" s="63" customFormat="1" ht="13.15" customHeight="1" x14ac:dyDescent="0.25">
      <c r="A1606" s="7">
        <v>2025</v>
      </c>
      <c r="B1606" s="11">
        <v>12</v>
      </c>
      <c r="C1606" s="7">
        <v>12</v>
      </c>
      <c r="D1606" s="7">
        <v>16</v>
      </c>
      <c r="E1606" s="7">
        <v>1</v>
      </c>
      <c r="F1606" s="7" t="s">
        <v>855</v>
      </c>
      <c r="G1606" s="13">
        <v>592115</v>
      </c>
      <c r="H1606" s="28" t="s">
        <v>1206</v>
      </c>
      <c r="I1606" s="28" t="s">
        <v>1207</v>
      </c>
      <c r="J1606" s="28" t="s">
        <v>858</v>
      </c>
      <c r="K1606" s="24">
        <f>O1606+O1609+O1610+O1607+O1608</f>
        <v>12357480</v>
      </c>
      <c r="L1606" s="13">
        <v>144</v>
      </c>
      <c r="M1606" s="7" t="s">
        <v>863</v>
      </c>
      <c r="N1606" s="28">
        <v>5360000</v>
      </c>
      <c r="O1606" s="28">
        <v>5360000</v>
      </c>
      <c r="P1606" s="25" t="s">
        <v>49</v>
      </c>
      <c r="Q1606" s="25"/>
      <c r="R1606" s="28"/>
      <c r="S1606" s="7" t="s">
        <v>884</v>
      </c>
      <c r="T1606" s="7" t="s">
        <v>1208</v>
      </c>
      <c r="U1606" s="7" t="s">
        <v>1146</v>
      </c>
      <c r="V1606" s="7" t="s">
        <v>41</v>
      </c>
      <c r="W1606" s="7"/>
      <c r="X1606" s="7">
        <v>2024</v>
      </c>
      <c r="Y1606" s="7">
        <v>17</v>
      </c>
      <c r="Z1606" s="7" t="s">
        <v>687</v>
      </c>
      <c r="AA1606" s="7" t="s">
        <v>52</v>
      </c>
      <c r="AB1606" s="26">
        <v>45352</v>
      </c>
      <c r="AC1606" s="27"/>
      <c r="AD1606" s="26" t="s">
        <v>102</v>
      </c>
      <c r="AE1606" s="25"/>
    </row>
    <row r="1607" spans="1:31" s="63" customFormat="1" ht="13.15" customHeight="1" x14ac:dyDescent="0.25">
      <c r="A1607" s="7">
        <v>2025</v>
      </c>
      <c r="B1607" s="11">
        <v>12</v>
      </c>
      <c r="C1607" s="7">
        <v>12</v>
      </c>
      <c r="D1607" s="7">
        <v>16</v>
      </c>
      <c r="E1607" s="7">
        <v>1</v>
      </c>
      <c r="F1607" s="7" t="s">
        <v>855</v>
      </c>
      <c r="G1607" s="13">
        <v>592115</v>
      </c>
      <c r="H1607" s="28" t="s">
        <v>1206</v>
      </c>
      <c r="I1607" s="28" t="s">
        <v>1207</v>
      </c>
      <c r="J1607" s="28" t="s">
        <v>858</v>
      </c>
      <c r="K1607" s="24"/>
      <c r="L1607" s="13">
        <v>144</v>
      </c>
      <c r="M1607" s="7" t="s">
        <v>863</v>
      </c>
      <c r="N1607" s="28">
        <v>5360000</v>
      </c>
      <c r="O1607" s="28">
        <v>5360000</v>
      </c>
      <c r="P1607" s="25" t="s">
        <v>1596</v>
      </c>
      <c r="Q1607" s="25"/>
      <c r="R1607" s="28"/>
      <c r="S1607" s="7" t="s">
        <v>884</v>
      </c>
      <c r="T1607" s="7" t="s">
        <v>1208</v>
      </c>
      <c r="U1607" s="7" t="s">
        <v>1146</v>
      </c>
      <c r="V1607" s="7" t="s">
        <v>41</v>
      </c>
      <c r="W1607" s="7"/>
      <c r="X1607" s="7">
        <v>2024</v>
      </c>
      <c r="Y1607" s="7">
        <v>17</v>
      </c>
      <c r="Z1607" s="7" t="s">
        <v>687</v>
      </c>
      <c r="AA1607" s="7" t="s">
        <v>52</v>
      </c>
      <c r="AB1607" s="26">
        <v>45352</v>
      </c>
      <c r="AC1607" s="27"/>
      <c r="AD1607" s="26" t="s">
        <v>102</v>
      </c>
      <c r="AE1607" s="25"/>
    </row>
    <row r="1608" spans="1:31" s="63" customFormat="1" ht="13.15" customHeight="1" x14ac:dyDescent="0.25">
      <c r="A1608" s="7">
        <v>2025</v>
      </c>
      <c r="B1608" s="11">
        <v>12</v>
      </c>
      <c r="C1608" s="7">
        <v>12</v>
      </c>
      <c r="D1608" s="7">
        <v>16</v>
      </c>
      <c r="E1608" s="7">
        <v>1</v>
      </c>
      <c r="F1608" s="7" t="s">
        <v>855</v>
      </c>
      <c r="G1608" s="13">
        <v>592115</v>
      </c>
      <c r="H1608" s="28" t="s">
        <v>1206</v>
      </c>
      <c r="I1608" s="28" t="s">
        <v>1207</v>
      </c>
      <c r="J1608" s="28" t="s">
        <v>858</v>
      </c>
      <c r="K1608" s="24"/>
      <c r="L1608" s="13">
        <v>144</v>
      </c>
      <c r="M1608" s="7" t="s">
        <v>863</v>
      </c>
      <c r="N1608" s="28">
        <v>964800</v>
      </c>
      <c r="O1608" s="28">
        <v>964800</v>
      </c>
      <c r="P1608" s="25" t="s">
        <v>1287</v>
      </c>
      <c r="Q1608" s="25"/>
      <c r="R1608" s="28"/>
      <c r="S1608" s="7" t="s">
        <v>884</v>
      </c>
      <c r="T1608" s="7" t="s">
        <v>1208</v>
      </c>
      <c r="U1608" s="7" t="s">
        <v>1146</v>
      </c>
      <c r="V1608" s="7" t="s">
        <v>41</v>
      </c>
      <c r="W1608" s="7"/>
      <c r="X1608" s="7">
        <v>2024</v>
      </c>
      <c r="Y1608" s="7">
        <v>17</v>
      </c>
      <c r="Z1608" s="7" t="s">
        <v>687</v>
      </c>
      <c r="AA1608" s="7" t="s">
        <v>52</v>
      </c>
      <c r="AB1608" s="26">
        <v>45352</v>
      </c>
      <c r="AC1608" s="27"/>
      <c r="AD1608" s="26" t="s">
        <v>102</v>
      </c>
      <c r="AE1608" s="25"/>
    </row>
    <row r="1609" spans="1:31" s="63" customFormat="1" ht="13.15" customHeight="1" x14ac:dyDescent="0.25">
      <c r="A1609" s="7">
        <v>2025</v>
      </c>
      <c r="B1609" s="11">
        <v>12</v>
      </c>
      <c r="C1609" s="7">
        <v>12</v>
      </c>
      <c r="D1609" s="7">
        <v>16</v>
      </c>
      <c r="E1609" s="7">
        <v>1</v>
      </c>
      <c r="F1609" s="7" t="s">
        <v>855</v>
      </c>
      <c r="G1609" s="13">
        <v>592115</v>
      </c>
      <c r="H1609" s="28" t="s">
        <v>1206</v>
      </c>
      <c r="I1609" s="28" t="s">
        <v>1207</v>
      </c>
      <c r="J1609" s="28" t="s">
        <v>858</v>
      </c>
      <c r="K1609" s="24"/>
      <c r="L1609" s="13">
        <v>144</v>
      </c>
      <c r="M1609" s="7" t="s">
        <v>863</v>
      </c>
      <c r="N1609" s="28">
        <v>643200</v>
      </c>
      <c r="O1609" s="28">
        <v>643200</v>
      </c>
      <c r="P1609" s="25" t="s">
        <v>1594</v>
      </c>
      <c r="Q1609" s="25"/>
      <c r="R1609" s="28"/>
      <c r="S1609" s="7" t="s">
        <v>884</v>
      </c>
      <c r="T1609" s="7" t="s">
        <v>1208</v>
      </c>
      <c r="U1609" s="7" t="s">
        <v>1146</v>
      </c>
      <c r="V1609" s="7" t="s">
        <v>41</v>
      </c>
      <c r="W1609" s="7"/>
      <c r="X1609" s="7">
        <v>2024</v>
      </c>
      <c r="Y1609" s="7">
        <v>17</v>
      </c>
      <c r="Z1609" s="7" t="s">
        <v>687</v>
      </c>
      <c r="AA1609" s="7" t="s">
        <v>52</v>
      </c>
      <c r="AB1609" s="26">
        <v>45352</v>
      </c>
      <c r="AC1609" s="27"/>
      <c r="AD1609" s="26" t="s">
        <v>102</v>
      </c>
      <c r="AE1609" s="25"/>
    </row>
    <row r="1610" spans="1:31" s="63" customFormat="1" ht="13.15" customHeight="1" x14ac:dyDescent="0.25">
      <c r="A1610" s="7">
        <v>2025</v>
      </c>
      <c r="B1610" s="11">
        <v>12</v>
      </c>
      <c r="C1610" s="7">
        <v>12</v>
      </c>
      <c r="D1610" s="7">
        <v>16</v>
      </c>
      <c r="E1610" s="7">
        <v>1</v>
      </c>
      <c r="F1610" s="7" t="s">
        <v>855</v>
      </c>
      <c r="G1610" s="13">
        <v>592115</v>
      </c>
      <c r="H1610" s="28" t="s">
        <v>1206</v>
      </c>
      <c r="I1610" s="28" t="s">
        <v>1207</v>
      </c>
      <c r="J1610" s="28" t="s">
        <v>858</v>
      </c>
      <c r="K1610" s="24"/>
      <c r="L1610" s="13">
        <v>144</v>
      </c>
      <c r="M1610" s="7" t="s">
        <v>863</v>
      </c>
      <c r="N1610" s="28">
        <v>29480</v>
      </c>
      <c r="O1610" s="28">
        <v>29480</v>
      </c>
      <c r="P1610" s="47" t="s">
        <v>1567</v>
      </c>
      <c r="Q1610" s="25"/>
      <c r="R1610" s="28"/>
      <c r="S1610" s="7" t="s">
        <v>884</v>
      </c>
      <c r="T1610" s="7" t="s">
        <v>1208</v>
      </c>
      <c r="U1610" s="7" t="s">
        <v>1146</v>
      </c>
      <c r="V1610" s="7" t="s">
        <v>41</v>
      </c>
      <c r="W1610" s="7"/>
      <c r="X1610" s="7">
        <v>2024</v>
      </c>
      <c r="Y1610" s="7">
        <v>17</v>
      </c>
      <c r="Z1610" s="7" t="s">
        <v>687</v>
      </c>
      <c r="AA1610" s="7" t="s">
        <v>52</v>
      </c>
      <c r="AB1610" s="26">
        <v>45352</v>
      </c>
      <c r="AC1610" s="27"/>
      <c r="AD1610" s="26" t="s">
        <v>102</v>
      </c>
      <c r="AE1610" s="25"/>
    </row>
    <row r="1611" spans="1:31" s="63" customFormat="1" ht="13.15" customHeight="1" x14ac:dyDescent="0.25">
      <c r="A1611" s="7">
        <v>2025</v>
      </c>
      <c r="B1611" s="11">
        <v>12</v>
      </c>
      <c r="C1611" s="7">
        <v>12</v>
      </c>
      <c r="D1611" s="7">
        <v>16</v>
      </c>
      <c r="E1611" s="7">
        <v>1</v>
      </c>
      <c r="F1611" s="7" t="s">
        <v>855</v>
      </c>
      <c r="G1611" s="13">
        <v>4204695</v>
      </c>
      <c r="H1611" s="28" t="s">
        <v>1209</v>
      </c>
      <c r="I1611" s="28" t="s">
        <v>1221</v>
      </c>
      <c r="J1611" s="28" t="s">
        <v>858</v>
      </c>
      <c r="K1611" s="24">
        <f>O1611+O1612+O1614+O1613+O1615</f>
        <v>8249062</v>
      </c>
      <c r="L1611" s="13">
        <v>144</v>
      </c>
      <c r="M1611" s="7" t="s">
        <v>863</v>
      </c>
      <c r="N1611" s="28">
        <v>3500000</v>
      </c>
      <c r="O1611" s="28">
        <v>3500000</v>
      </c>
      <c r="P1611" s="25" t="s">
        <v>49</v>
      </c>
      <c r="Q1611" s="25"/>
      <c r="R1611" s="28"/>
      <c r="S1611" s="7" t="s">
        <v>884</v>
      </c>
      <c r="T1611" s="11" t="s">
        <v>1165</v>
      </c>
      <c r="U1611" s="7" t="s">
        <v>1146</v>
      </c>
      <c r="V1611" s="7" t="s">
        <v>41</v>
      </c>
      <c r="W1611" s="7"/>
      <c r="X1611" s="7">
        <v>2024</v>
      </c>
      <c r="Y1611" s="7">
        <v>17</v>
      </c>
      <c r="Z1611" s="7" t="s">
        <v>687</v>
      </c>
      <c r="AA1611" s="7" t="s">
        <v>52</v>
      </c>
      <c r="AB1611" s="26">
        <v>45516</v>
      </c>
      <c r="AC1611" s="27"/>
      <c r="AD1611" s="26" t="s">
        <v>102</v>
      </c>
      <c r="AE1611" s="25"/>
    </row>
    <row r="1612" spans="1:31" s="63" customFormat="1" ht="13.15" customHeight="1" x14ac:dyDescent="0.25">
      <c r="A1612" s="7">
        <v>2025</v>
      </c>
      <c r="B1612" s="11">
        <v>12</v>
      </c>
      <c r="C1612" s="7">
        <v>12</v>
      </c>
      <c r="D1612" s="7">
        <v>16</v>
      </c>
      <c r="E1612" s="7">
        <v>1</v>
      </c>
      <c r="F1612" s="7" t="s">
        <v>855</v>
      </c>
      <c r="G1612" s="13">
        <v>4204695</v>
      </c>
      <c r="H1612" s="28" t="s">
        <v>1209</v>
      </c>
      <c r="I1612" s="28" t="s">
        <v>1221</v>
      </c>
      <c r="J1612" s="28" t="s">
        <v>858</v>
      </c>
      <c r="K1612" s="24"/>
      <c r="L1612" s="13">
        <v>144</v>
      </c>
      <c r="M1612" s="7" t="s">
        <v>863</v>
      </c>
      <c r="N1612" s="28">
        <v>3500000</v>
      </c>
      <c r="O1612" s="28">
        <v>3500000</v>
      </c>
      <c r="P1612" s="25" t="s">
        <v>1596</v>
      </c>
      <c r="Q1612" s="25"/>
      <c r="R1612" s="28"/>
      <c r="S1612" s="7" t="s">
        <v>884</v>
      </c>
      <c r="T1612" s="11" t="s">
        <v>1165</v>
      </c>
      <c r="U1612" s="7" t="s">
        <v>1146</v>
      </c>
      <c r="V1612" s="7" t="s">
        <v>41</v>
      </c>
      <c r="W1612" s="7"/>
      <c r="X1612" s="7">
        <v>2024</v>
      </c>
      <c r="Y1612" s="7">
        <v>17</v>
      </c>
      <c r="Z1612" s="7" t="s">
        <v>687</v>
      </c>
      <c r="AA1612" s="7" t="s">
        <v>52</v>
      </c>
      <c r="AB1612" s="26">
        <v>45516</v>
      </c>
      <c r="AC1612" s="27"/>
      <c r="AD1612" s="26" t="s">
        <v>102</v>
      </c>
      <c r="AE1612" s="25"/>
    </row>
    <row r="1613" spans="1:31" s="63" customFormat="1" ht="13.15" customHeight="1" x14ac:dyDescent="0.25">
      <c r="A1613" s="7">
        <v>2025</v>
      </c>
      <c r="B1613" s="11">
        <v>12</v>
      </c>
      <c r="C1613" s="7">
        <v>12</v>
      </c>
      <c r="D1613" s="7">
        <v>16</v>
      </c>
      <c r="E1613" s="7">
        <v>1</v>
      </c>
      <c r="F1613" s="7" t="s">
        <v>855</v>
      </c>
      <c r="G1613" s="13">
        <v>4204695</v>
      </c>
      <c r="H1613" s="28" t="s">
        <v>1209</v>
      </c>
      <c r="I1613" s="28" t="s">
        <v>1221</v>
      </c>
      <c r="J1613" s="28" t="s">
        <v>858</v>
      </c>
      <c r="K1613" s="24"/>
      <c r="L1613" s="13">
        <v>144</v>
      </c>
      <c r="M1613" s="7" t="s">
        <v>863</v>
      </c>
      <c r="N1613" s="28">
        <v>446250</v>
      </c>
      <c r="O1613" s="28">
        <v>446250</v>
      </c>
      <c r="P1613" s="47" t="s">
        <v>1485</v>
      </c>
      <c r="Q1613" s="25"/>
      <c r="R1613" s="28"/>
      <c r="S1613" s="7" t="s">
        <v>884</v>
      </c>
      <c r="T1613" s="11" t="s">
        <v>1165</v>
      </c>
      <c r="U1613" s="7" t="s">
        <v>1146</v>
      </c>
      <c r="V1613" s="7" t="s">
        <v>41</v>
      </c>
      <c r="W1613" s="7"/>
      <c r="X1613" s="7">
        <v>2024</v>
      </c>
      <c r="Y1613" s="7">
        <v>17</v>
      </c>
      <c r="Z1613" s="7" t="s">
        <v>687</v>
      </c>
      <c r="AA1613" s="7" t="s">
        <v>52</v>
      </c>
      <c r="AB1613" s="26">
        <v>45516</v>
      </c>
      <c r="AC1613" s="27"/>
      <c r="AD1613" s="26" t="s">
        <v>102</v>
      </c>
      <c r="AE1613" s="25"/>
    </row>
    <row r="1614" spans="1:31" s="63" customFormat="1" ht="13.15" customHeight="1" x14ac:dyDescent="0.25">
      <c r="A1614" s="7">
        <v>2025</v>
      </c>
      <c r="B1614" s="11">
        <v>12</v>
      </c>
      <c r="C1614" s="7">
        <v>12</v>
      </c>
      <c r="D1614" s="7">
        <v>16</v>
      </c>
      <c r="E1614" s="7">
        <v>1</v>
      </c>
      <c r="F1614" s="7" t="s">
        <v>855</v>
      </c>
      <c r="G1614" s="13">
        <v>4204695</v>
      </c>
      <c r="H1614" s="28" t="s">
        <v>1209</v>
      </c>
      <c r="I1614" s="28" t="s">
        <v>1221</v>
      </c>
      <c r="J1614" s="28" t="s">
        <v>858</v>
      </c>
      <c r="K1614" s="24"/>
      <c r="L1614" s="13">
        <v>144</v>
      </c>
      <c r="M1614" s="7" t="s">
        <v>863</v>
      </c>
      <c r="N1614" s="13">
        <v>347812</v>
      </c>
      <c r="O1614" s="13">
        <v>347812</v>
      </c>
      <c r="P1614" s="47" t="s">
        <v>1486</v>
      </c>
      <c r="Q1614" s="25"/>
      <c r="R1614" s="28"/>
      <c r="S1614" s="7" t="s">
        <v>884</v>
      </c>
      <c r="T1614" s="11" t="s">
        <v>1165</v>
      </c>
      <c r="U1614" s="7" t="s">
        <v>1146</v>
      </c>
      <c r="V1614" s="7" t="s">
        <v>41</v>
      </c>
      <c r="W1614" s="7"/>
      <c r="X1614" s="7">
        <v>2024</v>
      </c>
      <c r="Y1614" s="7">
        <v>17</v>
      </c>
      <c r="Z1614" s="7" t="s">
        <v>687</v>
      </c>
      <c r="AA1614" s="7" t="s">
        <v>52</v>
      </c>
      <c r="AB1614" s="26">
        <v>45516</v>
      </c>
      <c r="AC1614" s="27"/>
      <c r="AD1614" s="26" t="s">
        <v>102</v>
      </c>
      <c r="AE1614" s="25"/>
    </row>
    <row r="1615" spans="1:31" s="63" customFormat="1" ht="13.15" customHeight="1" x14ac:dyDescent="0.25">
      <c r="A1615" s="7">
        <v>2025</v>
      </c>
      <c r="B1615" s="11">
        <v>12</v>
      </c>
      <c r="C1615" s="7">
        <v>12</v>
      </c>
      <c r="D1615" s="7">
        <v>16</v>
      </c>
      <c r="E1615" s="7">
        <v>1</v>
      </c>
      <c r="F1615" s="7" t="s">
        <v>855</v>
      </c>
      <c r="G1615" s="13">
        <v>4204695</v>
      </c>
      <c r="H1615" s="28" t="s">
        <v>1209</v>
      </c>
      <c r="I1615" s="28" t="s">
        <v>1221</v>
      </c>
      <c r="J1615" s="28" t="s">
        <v>858</v>
      </c>
      <c r="K1615" s="24"/>
      <c r="L1615" s="13">
        <v>144</v>
      </c>
      <c r="M1615" s="7" t="s">
        <v>863</v>
      </c>
      <c r="N1615" s="28">
        <v>455000</v>
      </c>
      <c r="O1615" s="28">
        <v>455000</v>
      </c>
      <c r="P1615" s="13" t="s">
        <v>1567</v>
      </c>
      <c r="Q1615" s="25"/>
      <c r="R1615" s="28"/>
      <c r="S1615" s="7" t="s">
        <v>884</v>
      </c>
      <c r="T1615" s="11" t="s">
        <v>1165</v>
      </c>
      <c r="U1615" s="7" t="s">
        <v>1146</v>
      </c>
      <c r="V1615" s="7" t="s">
        <v>41</v>
      </c>
      <c r="W1615" s="7"/>
      <c r="X1615" s="7">
        <v>2024</v>
      </c>
      <c r="Y1615" s="7">
        <v>17</v>
      </c>
      <c r="Z1615" s="7" t="s">
        <v>687</v>
      </c>
      <c r="AA1615" s="7" t="s">
        <v>52</v>
      </c>
      <c r="AB1615" s="26">
        <v>45516</v>
      </c>
      <c r="AC1615" s="27"/>
      <c r="AD1615" s="26" t="s">
        <v>102</v>
      </c>
      <c r="AE1615" s="25"/>
    </row>
    <row r="1616" spans="1:31" s="63" customFormat="1" ht="13.15" customHeight="1" x14ac:dyDescent="0.25">
      <c r="A1616" s="7">
        <v>2025</v>
      </c>
      <c r="B1616" s="11">
        <v>12</v>
      </c>
      <c r="C1616" s="7">
        <v>12</v>
      </c>
      <c r="D1616" s="7">
        <v>16</v>
      </c>
      <c r="E1616" s="7">
        <v>1</v>
      </c>
      <c r="F1616" s="7" t="s">
        <v>855</v>
      </c>
      <c r="G1616" s="13">
        <v>5794520</v>
      </c>
      <c r="H1616" s="70" t="s">
        <v>1333</v>
      </c>
      <c r="I1616" s="71" t="s">
        <v>1334</v>
      </c>
      <c r="J1616" s="28" t="s">
        <v>858</v>
      </c>
      <c r="K1616" s="24">
        <f>O1616+O1617</f>
        <v>7000000</v>
      </c>
      <c r="L1616" s="13">
        <v>144</v>
      </c>
      <c r="M1616" s="7" t="s">
        <v>863</v>
      </c>
      <c r="N1616" s="28">
        <v>3500000</v>
      </c>
      <c r="O1616" s="28">
        <v>3500000</v>
      </c>
      <c r="P1616" s="25" t="s">
        <v>49</v>
      </c>
      <c r="Q1616" s="25"/>
      <c r="R1616" s="28"/>
      <c r="S1616" s="7" t="s">
        <v>884</v>
      </c>
      <c r="T1616" s="11" t="s">
        <v>1434</v>
      </c>
      <c r="U1616" s="7" t="s">
        <v>1146</v>
      </c>
      <c r="V1616" s="7" t="s">
        <v>41</v>
      </c>
      <c r="W1616" s="7"/>
      <c r="X1616" s="7">
        <v>2024</v>
      </c>
      <c r="Y1616" s="7">
        <v>17</v>
      </c>
      <c r="Z1616" s="7" t="s">
        <v>687</v>
      </c>
      <c r="AA1616" s="7"/>
      <c r="AB1616" s="31">
        <v>45627</v>
      </c>
      <c r="AC1616" s="27"/>
      <c r="AD1616" s="26" t="s">
        <v>102</v>
      </c>
      <c r="AE1616" s="25"/>
    </row>
    <row r="1617" spans="1:31" s="63" customFormat="1" ht="13.15" customHeight="1" x14ac:dyDescent="0.25">
      <c r="A1617" s="7">
        <v>2025</v>
      </c>
      <c r="B1617" s="11">
        <v>12</v>
      </c>
      <c r="C1617" s="7">
        <v>12</v>
      </c>
      <c r="D1617" s="7">
        <v>16</v>
      </c>
      <c r="E1617" s="7">
        <v>1</v>
      </c>
      <c r="F1617" s="7" t="s">
        <v>855</v>
      </c>
      <c r="G1617" s="13">
        <v>5794520</v>
      </c>
      <c r="H1617" s="70" t="s">
        <v>1333</v>
      </c>
      <c r="I1617" s="71" t="s">
        <v>1334</v>
      </c>
      <c r="J1617" s="28" t="s">
        <v>858</v>
      </c>
      <c r="K1617" s="24"/>
      <c r="L1617" s="13">
        <v>144</v>
      </c>
      <c r="M1617" s="7" t="s">
        <v>863</v>
      </c>
      <c r="N1617" s="28">
        <v>3500000</v>
      </c>
      <c r="O1617" s="28">
        <v>3500000</v>
      </c>
      <c r="P1617" s="25" t="s">
        <v>1596</v>
      </c>
      <c r="Q1617" s="25"/>
      <c r="R1617" s="28"/>
      <c r="S1617" s="7" t="s">
        <v>884</v>
      </c>
      <c r="T1617" s="11" t="s">
        <v>1434</v>
      </c>
      <c r="U1617" s="7" t="s">
        <v>1146</v>
      </c>
      <c r="V1617" s="7" t="s">
        <v>41</v>
      </c>
      <c r="W1617" s="7"/>
      <c r="X1617" s="7">
        <v>2024</v>
      </c>
      <c r="Y1617" s="7">
        <v>17</v>
      </c>
      <c r="Z1617" s="7" t="s">
        <v>687</v>
      </c>
      <c r="AA1617" s="7"/>
      <c r="AB1617" s="31">
        <v>45627</v>
      </c>
      <c r="AC1617" s="27"/>
      <c r="AD1617" s="26" t="s">
        <v>102</v>
      </c>
      <c r="AE1617" s="25"/>
    </row>
    <row r="1618" spans="1:31" s="63" customFormat="1" ht="13.15" customHeight="1" x14ac:dyDescent="0.25">
      <c r="A1618" s="7">
        <v>2025</v>
      </c>
      <c r="B1618" s="11">
        <v>12</v>
      </c>
      <c r="C1618" s="7">
        <v>12</v>
      </c>
      <c r="D1618" s="7">
        <v>16</v>
      </c>
      <c r="E1618" s="7">
        <v>1</v>
      </c>
      <c r="F1618" s="7" t="s">
        <v>855</v>
      </c>
      <c r="G1618" s="13">
        <v>5614950</v>
      </c>
      <c r="H1618" s="70" t="s">
        <v>1335</v>
      </c>
      <c r="I1618" s="71" t="s">
        <v>1336</v>
      </c>
      <c r="J1618" s="28" t="s">
        <v>858</v>
      </c>
      <c r="K1618" s="28">
        <f>O1618+O1619</f>
        <v>6400000</v>
      </c>
      <c r="L1618" s="13">
        <v>144</v>
      </c>
      <c r="M1618" s="7" t="s">
        <v>863</v>
      </c>
      <c r="N1618" s="28">
        <v>3200000</v>
      </c>
      <c r="O1618" s="28">
        <v>3200000</v>
      </c>
      <c r="P1618" s="25" t="s">
        <v>49</v>
      </c>
      <c r="Q1618" s="25"/>
      <c r="R1618" s="28"/>
      <c r="S1618" s="7" t="s">
        <v>884</v>
      </c>
      <c r="T1618" s="11" t="s">
        <v>1434</v>
      </c>
      <c r="U1618" s="7" t="s">
        <v>1146</v>
      </c>
      <c r="V1618" s="7" t="s">
        <v>41</v>
      </c>
      <c r="W1618" s="7"/>
      <c r="X1618" s="7">
        <v>2024</v>
      </c>
      <c r="Y1618" s="7">
        <v>17</v>
      </c>
      <c r="Z1618" s="7" t="s">
        <v>687</v>
      </c>
      <c r="AA1618" s="7"/>
      <c r="AB1618" s="31">
        <v>45627</v>
      </c>
      <c r="AC1618" s="27"/>
      <c r="AD1618" s="26" t="s">
        <v>102</v>
      </c>
      <c r="AE1618" s="25"/>
    </row>
    <row r="1619" spans="1:31" s="63" customFormat="1" ht="13.15" customHeight="1" x14ac:dyDescent="0.25">
      <c r="A1619" s="7">
        <v>2025</v>
      </c>
      <c r="B1619" s="11">
        <v>12</v>
      </c>
      <c r="C1619" s="7">
        <v>12</v>
      </c>
      <c r="D1619" s="7">
        <v>16</v>
      </c>
      <c r="E1619" s="7">
        <v>1</v>
      </c>
      <c r="F1619" s="7" t="s">
        <v>855</v>
      </c>
      <c r="G1619" s="13">
        <v>5614950</v>
      </c>
      <c r="H1619" s="70" t="s">
        <v>1335</v>
      </c>
      <c r="I1619" s="71" t="s">
        <v>1336</v>
      </c>
      <c r="J1619" s="28" t="s">
        <v>858</v>
      </c>
      <c r="K1619" s="28"/>
      <c r="L1619" s="13">
        <v>144</v>
      </c>
      <c r="M1619" s="7" t="s">
        <v>863</v>
      </c>
      <c r="N1619" s="28">
        <v>3200000</v>
      </c>
      <c r="O1619" s="28">
        <v>3200000</v>
      </c>
      <c r="P1619" s="13" t="s">
        <v>1596</v>
      </c>
      <c r="Q1619" s="25"/>
      <c r="R1619" s="28"/>
      <c r="S1619" s="7" t="s">
        <v>884</v>
      </c>
      <c r="T1619" s="11" t="s">
        <v>1434</v>
      </c>
      <c r="U1619" s="7" t="s">
        <v>1146</v>
      </c>
      <c r="V1619" s="7" t="s">
        <v>41</v>
      </c>
      <c r="W1619" s="7"/>
      <c r="X1619" s="7">
        <v>2024</v>
      </c>
      <c r="Y1619" s="7">
        <v>17</v>
      </c>
      <c r="Z1619" s="7" t="s">
        <v>687</v>
      </c>
      <c r="AA1619" s="7"/>
      <c r="AB1619" s="31">
        <v>45627</v>
      </c>
      <c r="AC1619" s="27"/>
      <c r="AD1619" s="26" t="s">
        <v>102</v>
      </c>
      <c r="AE1619" s="25"/>
    </row>
    <row r="1620" spans="1:31" s="63" customFormat="1" ht="13.15" customHeight="1" x14ac:dyDescent="0.25">
      <c r="A1620" s="7">
        <v>2025</v>
      </c>
      <c r="B1620" s="11">
        <v>12</v>
      </c>
      <c r="C1620" s="7">
        <v>12</v>
      </c>
      <c r="D1620" s="7">
        <v>16</v>
      </c>
      <c r="E1620" s="7">
        <v>1</v>
      </c>
      <c r="F1620" s="7" t="s">
        <v>855</v>
      </c>
      <c r="G1620" s="13">
        <v>5959938</v>
      </c>
      <c r="H1620" s="70" t="s">
        <v>1337</v>
      </c>
      <c r="I1620" s="71" t="s">
        <v>1338</v>
      </c>
      <c r="J1620" s="28" t="s">
        <v>858</v>
      </c>
      <c r="K1620" s="28">
        <f>O1620+O1621+O1623+O1622+O1624</f>
        <v>7290000</v>
      </c>
      <c r="L1620" s="13">
        <v>144</v>
      </c>
      <c r="M1620" s="7" t="s">
        <v>863</v>
      </c>
      <c r="N1620" s="28">
        <v>3200000</v>
      </c>
      <c r="O1620" s="28">
        <v>3200000</v>
      </c>
      <c r="P1620" s="25" t="s">
        <v>49</v>
      </c>
      <c r="Q1620" s="25"/>
      <c r="R1620" s="28"/>
      <c r="S1620" s="7" t="s">
        <v>884</v>
      </c>
      <c r="T1620" s="7" t="s">
        <v>1435</v>
      </c>
      <c r="U1620" s="7" t="s">
        <v>1146</v>
      </c>
      <c r="V1620" s="7" t="s">
        <v>41</v>
      </c>
      <c r="W1620" s="7"/>
      <c r="X1620" s="7">
        <v>2024</v>
      </c>
      <c r="Y1620" s="7">
        <v>17</v>
      </c>
      <c r="Z1620" s="7" t="s">
        <v>687</v>
      </c>
      <c r="AA1620" s="7"/>
      <c r="AB1620" s="31">
        <v>45627</v>
      </c>
      <c r="AC1620" s="27"/>
      <c r="AD1620" s="26" t="s">
        <v>102</v>
      </c>
      <c r="AE1620" s="25"/>
    </row>
    <row r="1621" spans="1:31" s="63" customFormat="1" ht="13.15" customHeight="1" x14ac:dyDescent="0.25">
      <c r="A1621" s="7">
        <v>2025</v>
      </c>
      <c r="B1621" s="11">
        <v>12</v>
      </c>
      <c r="C1621" s="7">
        <v>12</v>
      </c>
      <c r="D1621" s="7">
        <v>16</v>
      </c>
      <c r="E1621" s="7">
        <v>1</v>
      </c>
      <c r="F1621" s="7" t="s">
        <v>855</v>
      </c>
      <c r="G1621" s="13">
        <v>5959938</v>
      </c>
      <c r="H1621" s="70" t="s">
        <v>1337</v>
      </c>
      <c r="I1621" s="71" t="s">
        <v>1338</v>
      </c>
      <c r="J1621" s="28" t="s">
        <v>858</v>
      </c>
      <c r="K1621" s="28"/>
      <c r="L1621" s="13">
        <v>144</v>
      </c>
      <c r="M1621" s="7" t="s">
        <v>863</v>
      </c>
      <c r="N1621" s="28">
        <v>3200000</v>
      </c>
      <c r="O1621" s="28">
        <v>3200000</v>
      </c>
      <c r="P1621" s="25" t="s">
        <v>1596</v>
      </c>
      <c r="Q1621" s="25"/>
      <c r="R1621" s="28"/>
      <c r="S1621" s="7" t="s">
        <v>884</v>
      </c>
      <c r="T1621" s="7" t="s">
        <v>1435</v>
      </c>
      <c r="U1621" s="7" t="s">
        <v>1146</v>
      </c>
      <c r="V1621" s="7" t="s">
        <v>41</v>
      </c>
      <c r="W1621" s="7"/>
      <c r="X1621" s="7">
        <v>2024</v>
      </c>
      <c r="Y1621" s="7">
        <v>17</v>
      </c>
      <c r="Z1621" s="7" t="s">
        <v>687</v>
      </c>
      <c r="AA1621" s="7"/>
      <c r="AB1621" s="31">
        <v>45627</v>
      </c>
      <c r="AC1621" s="27"/>
      <c r="AD1621" s="26" t="s">
        <v>102</v>
      </c>
      <c r="AE1621" s="25"/>
    </row>
    <row r="1622" spans="1:31" s="63" customFormat="1" ht="13.15" customHeight="1" x14ac:dyDescent="0.25">
      <c r="A1622" s="7">
        <v>2025</v>
      </c>
      <c r="B1622" s="11">
        <v>12</v>
      </c>
      <c r="C1622" s="7">
        <v>12</v>
      </c>
      <c r="D1622" s="7">
        <v>16</v>
      </c>
      <c r="E1622" s="7">
        <v>1</v>
      </c>
      <c r="F1622" s="7" t="s">
        <v>855</v>
      </c>
      <c r="G1622" s="13">
        <v>5959938</v>
      </c>
      <c r="H1622" s="70" t="s">
        <v>1337</v>
      </c>
      <c r="I1622" s="71" t="s">
        <v>1338</v>
      </c>
      <c r="J1622" s="28" t="s">
        <v>858</v>
      </c>
      <c r="K1622" s="28"/>
      <c r="L1622" s="13">
        <v>144</v>
      </c>
      <c r="M1622" s="7" t="s">
        <v>863</v>
      </c>
      <c r="N1622" s="28">
        <v>408000</v>
      </c>
      <c r="O1622" s="28">
        <v>408000</v>
      </c>
      <c r="P1622" s="47" t="s">
        <v>1485</v>
      </c>
      <c r="Q1622" s="25"/>
      <c r="R1622" s="28"/>
      <c r="S1622" s="7" t="s">
        <v>884</v>
      </c>
      <c r="T1622" s="7" t="s">
        <v>1435</v>
      </c>
      <c r="U1622" s="7" t="s">
        <v>1146</v>
      </c>
      <c r="V1622" s="7" t="s">
        <v>41</v>
      </c>
      <c r="W1622" s="7"/>
      <c r="X1622" s="7">
        <v>2024</v>
      </c>
      <c r="Y1622" s="7">
        <v>17</v>
      </c>
      <c r="Z1622" s="7" t="s">
        <v>687</v>
      </c>
      <c r="AA1622" s="7"/>
      <c r="AB1622" s="31">
        <v>45627</v>
      </c>
      <c r="AC1622" s="27"/>
      <c r="AD1622" s="26" t="s">
        <v>102</v>
      </c>
      <c r="AE1622" s="25"/>
    </row>
    <row r="1623" spans="1:31" s="63" customFormat="1" ht="13.15" customHeight="1" x14ac:dyDescent="0.25">
      <c r="A1623" s="7">
        <v>2025</v>
      </c>
      <c r="B1623" s="11">
        <v>12</v>
      </c>
      <c r="C1623" s="7">
        <v>12</v>
      </c>
      <c r="D1623" s="7">
        <v>16</v>
      </c>
      <c r="E1623" s="7">
        <v>1</v>
      </c>
      <c r="F1623" s="7" t="s">
        <v>855</v>
      </c>
      <c r="G1623" s="13">
        <v>5959938</v>
      </c>
      <c r="H1623" s="70" t="s">
        <v>1337</v>
      </c>
      <c r="I1623" s="71" t="s">
        <v>1338</v>
      </c>
      <c r="J1623" s="28" t="s">
        <v>858</v>
      </c>
      <c r="K1623" s="28"/>
      <c r="L1623" s="13">
        <v>144</v>
      </c>
      <c r="M1623" s="7" t="s">
        <v>863</v>
      </c>
      <c r="N1623" s="28">
        <v>222000</v>
      </c>
      <c r="O1623" s="28">
        <v>222000</v>
      </c>
      <c r="P1623" s="47" t="s">
        <v>1486</v>
      </c>
      <c r="Q1623" s="25"/>
      <c r="R1623" s="28"/>
      <c r="S1623" s="7" t="s">
        <v>884</v>
      </c>
      <c r="T1623" s="7" t="s">
        <v>1435</v>
      </c>
      <c r="U1623" s="7" t="s">
        <v>1146</v>
      </c>
      <c r="V1623" s="7" t="s">
        <v>41</v>
      </c>
      <c r="W1623" s="7"/>
      <c r="X1623" s="7">
        <v>2024</v>
      </c>
      <c r="Y1623" s="7">
        <v>17</v>
      </c>
      <c r="Z1623" s="7" t="s">
        <v>687</v>
      </c>
      <c r="AA1623" s="7"/>
      <c r="AB1623" s="31">
        <v>45627</v>
      </c>
      <c r="AC1623" s="27"/>
      <c r="AD1623" s="26" t="s">
        <v>102</v>
      </c>
      <c r="AE1623" s="25"/>
    </row>
    <row r="1624" spans="1:31" s="63" customFormat="1" ht="13.15" customHeight="1" x14ac:dyDescent="0.25">
      <c r="A1624" s="7">
        <v>2025</v>
      </c>
      <c r="B1624" s="11">
        <v>12</v>
      </c>
      <c r="C1624" s="7">
        <v>12</v>
      </c>
      <c r="D1624" s="7">
        <v>16</v>
      </c>
      <c r="E1624" s="7">
        <v>1</v>
      </c>
      <c r="F1624" s="7" t="s">
        <v>855</v>
      </c>
      <c r="G1624" s="13">
        <v>5959938</v>
      </c>
      <c r="H1624" s="70" t="s">
        <v>1337</v>
      </c>
      <c r="I1624" s="71" t="s">
        <v>1338</v>
      </c>
      <c r="J1624" s="28" t="s">
        <v>858</v>
      </c>
      <c r="K1624" s="28"/>
      <c r="L1624" s="13">
        <v>144</v>
      </c>
      <c r="M1624" s="7" t="s">
        <v>863</v>
      </c>
      <c r="N1624" s="28">
        <v>260000</v>
      </c>
      <c r="O1624" s="28">
        <v>260000</v>
      </c>
      <c r="P1624" s="47" t="s">
        <v>1567</v>
      </c>
      <c r="Q1624" s="25"/>
      <c r="R1624" s="28"/>
      <c r="S1624" s="7" t="s">
        <v>884</v>
      </c>
      <c r="T1624" s="7" t="s">
        <v>1435</v>
      </c>
      <c r="U1624" s="7" t="s">
        <v>1146</v>
      </c>
      <c r="V1624" s="7" t="s">
        <v>41</v>
      </c>
      <c r="W1624" s="7"/>
      <c r="X1624" s="7">
        <v>2024</v>
      </c>
      <c r="Y1624" s="7">
        <v>17</v>
      </c>
      <c r="Z1624" s="7" t="s">
        <v>687</v>
      </c>
      <c r="AA1624" s="7"/>
      <c r="AB1624" s="31">
        <v>45627</v>
      </c>
      <c r="AC1624" s="27"/>
      <c r="AD1624" s="26" t="s">
        <v>102</v>
      </c>
      <c r="AE1624" s="25"/>
    </row>
    <row r="1625" spans="1:31" s="63" customFormat="1" ht="13.15" customHeight="1" x14ac:dyDescent="0.25">
      <c r="A1625" s="7">
        <v>2025</v>
      </c>
      <c r="B1625" s="11">
        <v>12</v>
      </c>
      <c r="C1625" s="7">
        <v>12</v>
      </c>
      <c r="D1625" s="7">
        <v>16</v>
      </c>
      <c r="E1625" s="7">
        <v>1</v>
      </c>
      <c r="F1625" s="7" t="s">
        <v>855</v>
      </c>
      <c r="G1625" s="13">
        <v>6724421</v>
      </c>
      <c r="H1625" s="50" t="s">
        <v>1339</v>
      </c>
      <c r="I1625" s="50" t="s">
        <v>1340</v>
      </c>
      <c r="J1625" s="28" t="s">
        <v>858</v>
      </c>
      <c r="K1625" s="28">
        <f>O1625+O1626+O1629+O1627+O1628+O1630+O1631</f>
        <v>3560838</v>
      </c>
      <c r="L1625" s="13">
        <v>144</v>
      </c>
      <c r="M1625" s="7" t="s">
        <v>863</v>
      </c>
      <c r="N1625" s="28">
        <v>1225286</v>
      </c>
      <c r="O1625" s="28">
        <v>1225286</v>
      </c>
      <c r="P1625" s="25" t="s">
        <v>1287</v>
      </c>
      <c r="Q1625" s="25"/>
      <c r="R1625" s="28"/>
      <c r="S1625" s="7" t="s">
        <v>884</v>
      </c>
      <c r="T1625" s="50" t="s">
        <v>1341</v>
      </c>
      <c r="U1625" s="7" t="s">
        <v>1146</v>
      </c>
      <c r="V1625" s="7" t="s">
        <v>41</v>
      </c>
      <c r="W1625" s="7"/>
      <c r="X1625" s="7">
        <v>2024</v>
      </c>
      <c r="Y1625" s="7">
        <v>17</v>
      </c>
      <c r="Z1625" s="7" t="s">
        <v>687</v>
      </c>
      <c r="AA1625" s="7"/>
      <c r="AB1625" s="31">
        <v>45627</v>
      </c>
      <c r="AC1625" s="27"/>
      <c r="AD1625" s="26" t="s">
        <v>102</v>
      </c>
      <c r="AE1625" s="25"/>
    </row>
    <row r="1626" spans="1:31" s="63" customFormat="1" ht="13.15" customHeight="1" x14ac:dyDescent="0.25">
      <c r="A1626" s="7">
        <v>2025</v>
      </c>
      <c r="B1626" s="11">
        <v>12</v>
      </c>
      <c r="C1626" s="7">
        <v>12</v>
      </c>
      <c r="D1626" s="7">
        <v>16</v>
      </c>
      <c r="E1626" s="7">
        <v>1</v>
      </c>
      <c r="F1626" s="7" t="s">
        <v>855</v>
      </c>
      <c r="G1626" s="13">
        <v>6724421</v>
      </c>
      <c r="H1626" s="50" t="s">
        <v>1339</v>
      </c>
      <c r="I1626" s="50" t="s">
        <v>1340</v>
      </c>
      <c r="J1626" s="28" t="s">
        <v>858</v>
      </c>
      <c r="K1626" s="28"/>
      <c r="L1626" s="13">
        <v>144</v>
      </c>
      <c r="M1626" s="7" t="s">
        <v>863</v>
      </c>
      <c r="N1626" s="28">
        <v>1232327</v>
      </c>
      <c r="O1626" s="28">
        <v>1232327</v>
      </c>
      <c r="P1626" s="25" t="s">
        <v>1594</v>
      </c>
      <c r="Q1626" s="25"/>
      <c r="R1626" s="28"/>
      <c r="S1626" s="7" t="s">
        <v>884</v>
      </c>
      <c r="T1626" s="50" t="s">
        <v>1341</v>
      </c>
      <c r="U1626" s="7" t="s">
        <v>1146</v>
      </c>
      <c r="V1626" s="7" t="s">
        <v>41</v>
      </c>
      <c r="W1626" s="7"/>
      <c r="X1626" s="7">
        <v>2024</v>
      </c>
      <c r="Y1626" s="7">
        <v>17</v>
      </c>
      <c r="Z1626" s="7" t="s">
        <v>687</v>
      </c>
      <c r="AA1626" s="7"/>
      <c r="AB1626" s="31">
        <v>45627</v>
      </c>
      <c r="AC1626" s="27"/>
      <c r="AD1626" s="26" t="s">
        <v>102</v>
      </c>
      <c r="AE1626" s="25"/>
    </row>
    <row r="1627" spans="1:31" s="63" customFormat="1" ht="13.15" customHeight="1" x14ac:dyDescent="0.25">
      <c r="A1627" s="7">
        <v>2025</v>
      </c>
      <c r="B1627" s="11">
        <v>12</v>
      </c>
      <c r="C1627" s="7">
        <v>12</v>
      </c>
      <c r="D1627" s="7">
        <v>16</v>
      </c>
      <c r="E1627" s="7">
        <v>1</v>
      </c>
      <c r="F1627" s="7" t="s">
        <v>855</v>
      </c>
      <c r="G1627" s="13">
        <v>6724421</v>
      </c>
      <c r="H1627" s="50" t="s">
        <v>1339</v>
      </c>
      <c r="I1627" s="50" t="s">
        <v>1340</v>
      </c>
      <c r="J1627" s="28" t="s">
        <v>858</v>
      </c>
      <c r="K1627" s="28"/>
      <c r="L1627" s="13">
        <v>144</v>
      </c>
      <c r="M1627" s="7" t="s">
        <v>863</v>
      </c>
      <c r="N1627" s="28">
        <v>570392</v>
      </c>
      <c r="O1627" s="28">
        <v>570392</v>
      </c>
      <c r="P1627" s="13" t="s">
        <v>1485</v>
      </c>
      <c r="Q1627" s="25"/>
      <c r="R1627" s="28"/>
      <c r="S1627" s="7" t="s">
        <v>884</v>
      </c>
      <c r="T1627" s="50" t="s">
        <v>1341</v>
      </c>
      <c r="U1627" s="7" t="s">
        <v>1146</v>
      </c>
      <c r="V1627" s="7" t="s">
        <v>41</v>
      </c>
      <c r="W1627" s="7"/>
      <c r="X1627" s="7">
        <v>2024</v>
      </c>
      <c r="Y1627" s="7">
        <v>17</v>
      </c>
      <c r="Z1627" s="7" t="s">
        <v>687</v>
      </c>
      <c r="AA1627" s="7"/>
      <c r="AB1627" s="31">
        <v>45627</v>
      </c>
      <c r="AC1627" s="27"/>
      <c r="AD1627" s="26" t="s">
        <v>102</v>
      </c>
      <c r="AE1627" s="25"/>
    </row>
    <row r="1628" spans="1:31" s="63" customFormat="1" ht="13.15" customHeight="1" x14ac:dyDescent="0.25">
      <c r="A1628" s="7">
        <v>2025</v>
      </c>
      <c r="B1628" s="11">
        <v>12</v>
      </c>
      <c r="C1628" s="7">
        <v>12</v>
      </c>
      <c r="D1628" s="7">
        <v>16</v>
      </c>
      <c r="E1628" s="7">
        <v>1</v>
      </c>
      <c r="F1628" s="7" t="s">
        <v>855</v>
      </c>
      <c r="G1628" s="13">
        <v>6724421</v>
      </c>
      <c r="H1628" s="50" t="s">
        <v>1339</v>
      </c>
      <c r="I1628" s="50" t="s">
        <v>1340</v>
      </c>
      <c r="J1628" s="28" t="s">
        <v>858</v>
      </c>
      <c r="K1628" s="28"/>
      <c r="L1628" s="13">
        <v>144</v>
      </c>
      <c r="M1628" s="7" t="s">
        <v>863</v>
      </c>
      <c r="N1628" s="28">
        <v>199637</v>
      </c>
      <c r="O1628" s="28">
        <v>199637</v>
      </c>
      <c r="P1628" s="13" t="s">
        <v>1486</v>
      </c>
      <c r="Q1628" s="25"/>
      <c r="R1628" s="28"/>
      <c r="S1628" s="7" t="s">
        <v>884</v>
      </c>
      <c r="T1628" s="50" t="s">
        <v>1341</v>
      </c>
      <c r="U1628" s="7" t="s">
        <v>1146</v>
      </c>
      <c r="V1628" s="7" t="s">
        <v>41</v>
      </c>
      <c r="W1628" s="7"/>
      <c r="X1628" s="7">
        <v>2024</v>
      </c>
      <c r="Y1628" s="7">
        <v>17</v>
      </c>
      <c r="Z1628" s="7" t="s">
        <v>687</v>
      </c>
      <c r="AA1628" s="7"/>
      <c r="AB1628" s="31">
        <v>45627</v>
      </c>
      <c r="AC1628" s="27"/>
      <c r="AD1628" s="26" t="s">
        <v>102</v>
      </c>
      <c r="AE1628" s="25"/>
    </row>
    <row r="1629" spans="1:31" s="63" customFormat="1" ht="13.15" customHeight="1" x14ac:dyDescent="0.25">
      <c r="A1629" s="7">
        <v>2025</v>
      </c>
      <c r="B1629" s="11">
        <v>12</v>
      </c>
      <c r="C1629" s="7">
        <v>12</v>
      </c>
      <c r="D1629" s="7">
        <v>16</v>
      </c>
      <c r="E1629" s="7">
        <v>1</v>
      </c>
      <c r="F1629" s="7" t="s">
        <v>855</v>
      </c>
      <c r="G1629" s="13">
        <v>6724421</v>
      </c>
      <c r="H1629" s="50" t="s">
        <v>1339</v>
      </c>
      <c r="I1629" s="50" t="s">
        <v>1340</v>
      </c>
      <c r="J1629" s="28" t="s">
        <v>858</v>
      </c>
      <c r="K1629" s="28"/>
      <c r="L1629" s="13">
        <v>144</v>
      </c>
      <c r="M1629" s="7" t="s">
        <v>863</v>
      </c>
      <c r="N1629" s="28">
        <v>140837</v>
      </c>
      <c r="O1629" s="28">
        <v>140837</v>
      </c>
      <c r="P1629" s="13" t="s">
        <v>1487</v>
      </c>
      <c r="Q1629" s="25"/>
      <c r="R1629" s="28"/>
      <c r="S1629" s="7" t="s">
        <v>884</v>
      </c>
      <c r="T1629" s="50" t="s">
        <v>1341</v>
      </c>
      <c r="U1629" s="7" t="s">
        <v>1146</v>
      </c>
      <c r="V1629" s="7" t="s">
        <v>41</v>
      </c>
      <c r="W1629" s="7"/>
      <c r="X1629" s="7">
        <v>2024</v>
      </c>
      <c r="Y1629" s="7">
        <v>17</v>
      </c>
      <c r="Z1629" s="7" t="s">
        <v>687</v>
      </c>
      <c r="AA1629" s="7"/>
      <c r="AB1629" s="31">
        <v>45627</v>
      </c>
      <c r="AC1629" s="27"/>
      <c r="AD1629" s="26" t="s">
        <v>102</v>
      </c>
      <c r="AE1629" s="25"/>
    </row>
    <row r="1630" spans="1:31" s="63" customFormat="1" ht="13.15" customHeight="1" x14ac:dyDescent="0.25">
      <c r="A1630" s="7">
        <v>2025</v>
      </c>
      <c r="B1630" s="11">
        <v>12</v>
      </c>
      <c r="C1630" s="7">
        <v>12</v>
      </c>
      <c r="D1630" s="7">
        <v>16</v>
      </c>
      <c r="E1630" s="7">
        <v>1</v>
      </c>
      <c r="F1630" s="7" t="s">
        <v>855</v>
      </c>
      <c r="G1630" s="13">
        <v>6724421</v>
      </c>
      <c r="H1630" s="50" t="s">
        <v>1339</v>
      </c>
      <c r="I1630" s="50" t="s">
        <v>1340</v>
      </c>
      <c r="J1630" s="28" t="s">
        <v>858</v>
      </c>
      <c r="K1630" s="28"/>
      <c r="L1630" s="13">
        <v>144</v>
      </c>
      <c r="M1630" s="7" t="s">
        <v>863</v>
      </c>
      <c r="N1630" s="28">
        <v>180623</v>
      </c>
      <c r="O1630" s="28">
        <v>180623</v>
      </c>
      <c r="P1630" s="25" t="s">
        <v>1567</v>
      </c>
      <c r="Q1630" s="25"/>
      <c r="R1630" s="28"/>
      <c r="S1630" s="7" t="s">
        <v>884</v>
      </c>
      <c r="T1630" s="50" t="s">
        <v>1341</v>
      </c>
      <c r="U1630" s="7" t="s">
        <v>1146</v>
      </c>
      <c r="V1630" s="7" t="s">
        <v>41</v>
      </c>
      <c r="W1630" s="7"/>
      <c r="X1630" s="7">
        <v>2024</v>
      </c>
      <c r="Y1630" s="7">
        <v>17</v>
      </c>
      <c r="Z1630" s="7" t="s">
        <v>687</v>
      </c>
      <c r="AA1630" s="7"/>
      <c r="AB1630" s="31">
        <v>45627</v>
      </c>
      <c r="AC1630" s="27"/>
      <c r="AD1630" s="26" t="s">
        <v>102</v>
      </c>
      <c r="AE1630" s="25"/>
    </row>
    <row r="1631" spans="1:31" s="63" customFormat="1" ht="13.15" customHeight="1" x14ac:dyDescent="0.25">
      <c r="A1631" s="7">
        <v>2025</v>
      </c>
      <c r="B1631" s="11">
        <v>12</v>
      </c>
      <c r="C1631" s="7">
        <v>12</v>
      </c>
      <c r="D1631" s="7">
        <v>16</v>
      </c>
      <c r="E1631" s="7">
        <v>1</v>
      </c>
      <c r="F1631" s="7" t="s">
        <v>855</v>
      </c>
      <c r="G1631" s="13">
        <v>6724421</v>
      </c>
      <c r="H1631" s="50" t="s">
        <v>1339</v>
      </c>
      <c r="I1631" s="50" t="s">
        <v>1340</v>
      </c>
      <c r="J1631" s="28" t="s">
        <v>858</v>
      </c>
      <c r="K1631" s="28"/>
      <c r="L1631" s="13">
        <v>144</v>
      </c>
      <c r="M1631" s="7" t="s">
        <v>863</v>
      </c>
      <c r="N1631" s="28">
        <v>11736</v>
      </c>
      <c r="O1631" s="28">
        <v>11736</v>
      </c>
      <c r="P1631" s="13" t="s">
        <v>1495</v>
      </c>
      <c r="Q1631" s="25"/>
      <c r="R1631" s="28"/>
      <c r="S1631" s="7" t="s">
        <v>884</v>
      </c>
      <c r="T1631" s="50" t="s">
        <v>1341</v>
      </c>
      <c r="U1631" s="7" t="s">
        <v>1146</v>
      </c>
      <c r="V1631" s="7" t="s">
        <v>41</v>
      </c>
      <c r="W1631" s="7"/>
      <c r="X1631" s="7">
        <v>2024</v>
      </c>
      <c r="Y1631" s="7">
        <v>17</v>
      </c>
      <c r="Z1631" s="7" t="s">
        <v>687</v>
      </c>
      <c r="AA1631" s="7"/>
      <c r="AB1631" s="31">
        <v>45627</v>
      </c>
      <c r="AC1631" s="27"/>
      <c r="AD1631" s="26" t="s">
        <v>102</v>
      </c>
      <c r="AE1631" s="25"/>
    </row>
    <row r="1632" spans="1:31" s="63" customFormat="1" ht="13.15" customHeight="1" x14ac:dyDescent="0.25">
      <c r="A1632" s="7">
        <v>2025</v>
      </c>
      <c r="B1632" s="11">
        <v>12</v>
      </c>
      <c r="C1632" s="7">
        <v>12</v>
      </c>
      <c r="D1632" s="7">
        <v>16</v>
      </c>
      <c r="E1632" s="7">
        <v>1</v>
      </c>
      <c r="F1632" s="7" t="s">
        <v>855</v>
      </c>
      <c r="G1632" s="13">
        <v>5110525</v>
      </c>
      <c r="H1632" s="50" t="s">
        <v>1349</v>
      </c>
      <c r="I1632" s="50" t="s">
        <v>1350</v>
      </c>
      <c r="J1632" s="28" t="s">
        <v>858</v>
      </c>
      <c r="K1632" s="28">
        <f>O1632+O1633+O1635+O1634+O1636</f>
        <v>2581520.3333000001</v>
      </c>
      <c r="L1632" s="13">
        <v>144</v>
      </c>
      <c r="M1632" s="7" t="s">
        <v>863</v>
      </c>
      <c r="N1632" s="28">
        <v>657852</v>
      </c>
      <c r="O1632" s="28">
        <v>657852</v>
      </c>
      <c r="P1632" s="25" t="s">
        <v>1287</v>
      </c>
      <c r="Q1632" s="25"/>
      <c r="R1632" s="28"/>
      <c r="S1632" s="7" t="s">
        <v>884</v>
      </c>
      <c r="T1632" s="11" t="s">
        <v>1351</v>
      </c>
      <c r="U1632" s="7" t="s">
        <v>1146</v>
      </c>
      <c r="V1632" s="7" t="s">
        <v>41</v>
      </c>
      <c r="W1632" s="7"/>
      <c r="X1632" s="7">
        <v>2024</v>
      </c>
      <c r="Y1632" s="7">
        <v>17</v>
      </c>
      <c r="Z1632" s="7" t="s">
        <v>687</v>
      </c>
      <c r="AA1632" s="7"/>
      <c r="AB1632" s="31">
        <v>45627</v>
      </c>
      <c r="AC1632" s="27"/>
      <c r="AD1632" s="26" t="s">
        <v>102</v>
      </c>
      <c r="AE1632" s="25"/>
    </row>
    <row r="1633" spans="1:31" s="63" customFormat="1" ht="13.15" customHeight="1" x14ac:dyDescent="0.25">
      <c r="A1633" s="7">
        <v>2025</v>
      </c>
      <c r="B1633" s="11">
        <v>12</v>
      </c>
      <c r="C1633" s="7">
        <v>12</v>
      </c>
      <c r="D1633" s="7">
        <v>16</v>
      </c>
      <c r="E1633" s="7">
        <v>1</v>
      </c>
      <c r="F1633" s="7" t="s">
        <v>855</v>
      </c>
      <c r="G1633" s="13">
        <v>5110525</v>
      </c>
      <c r="H1633" s="50" t="s">
        <v>1349</v>
      </c>
      <c r="I1633" s="50" t="s">
        <v>1350</v>
      </c>
      <c r="J1633" s="28" t="s">
        <v>858</v>
      </c>
      <c r="K1633" s="28"/>
      <c r="L1633" s="13">
        <v>144</v>
      </c>
      <c r="M1633" s="7" t="s">
        <v>863</v>
      </c>
      <c r="N1633" s="28">
        <v>438567</v>
      </c>
      <c r="O1633" s="28">
        <v>438567</v>
      </c>
      <c r="P1633" s="25" t="s">
        <v>1594</v>
      </c>
      <c r="Q1633" s="25"/>
      <c r="R1633" s="28"/>
      <c r="S1633" s="7" t="s">
        <v>884</v>
      </c>
      <c r="T1633" s="11" t="s">
        <v>1351</v>
      </c>
      <c r="U1633" s="7" t="s">
        <v>1146</v>
      </c>
      <c r="V1633" s="7" t="s">
        <v>41</v>
      </c>
      <c r="W1633" s="7"/>
      <c r="X1633" s="7">
        <v>2024</v>
      </c>
      <c r="Y1633" s="7">
        <v>17</v>
      </c>
      <c r="Z1633" s="7" t="s">
        <v>687</v>
      </c>
      <c r="AA1633" s="7"/>
      <c r="AB1633" s="31">
        <v>45627</v>
      </c>
      <c r="AC1633" s="27"/>
      <c r="AD1633" s="26" t="s">
        <v>102</v>
      </c>
      <c r="AE1633" s="25"/>
    </row>
    <row r="1634" spans="1:31" s="63" customFormat="1" ht="13.15" customHeight="1" x14ac:dyDescent="0.25">
      <c r="A1634" s="7">
        <v>2025</v>
      </c>
      <c r="B1634" s="11">
        <v>12</v>
      </c>
      <c r="C1634" s="7">
        <v>12</v>
      </c>
      <c r="D1634" s="7">
        <v>16</v>
      </c>
      <c r="E1634" s="7">
        <v>1</v>
      </c>
      <c r="F1634" s="7" t="s">
        <v>855</v>
      </c>
      <c r="G1634" s="13">
        <v>5110525</v>
      </c>
      <c r="H1634" s="50" t="s">
        <v>1349</v>
      </c>
      <c r="I1634" s="50" t="s">
        <v>1350</v>
      </c>
      <c r="J1634" s="28" t="s">
        <v>858</v>
      </c>
      <c r="K1634" s="28"/>
      <c r="L1634" s="13">
        <v>144</v>
      </c>
      <c r="M1634" s="7" t="s">
        <v>863</v>
      </c>
      <c r="N1634" s="28">
        <v>592067</v>
      </c>
      <c r="O1634" s="28">
        <v>592067</v>
      </c>
      <c r="P1634" s="13" t="s">
        <v>1485</v>
      </c>
      <c r="Q1634" s="25"/>
      <c r="R1634" s="28"/>
      <c r="S1634" s="7" t="s">
        <v>884</v>
      </c>
      <c r="T1634" s="11" t="s">
        <v>1351</v>
      </c>
      <c r="U1634" s="7" t="s">
        <v>1146</v>
      </c>
      <c r="V1634" s="7" t="s">
        <v>41</v>
      </c>
      <c r="W1634" s="7"/>
      <c r="X1634" s="7">
        <v>2024</v>
      </c>
      <c r="Y1634" s="7">
        <v>17</v>
      </c>
      <c r="Z1634" s="7" t="s">
        <v>687</v>
      </c>
      <c r="AA1634" s="7"/>
      <c r="AB1634" s="31">
        <v>45627</v>
      </c>
      <c r="AC1634" s="27"/>
      <c r="AD1634" s="26" t="s">
        <v>102</v>
      </c>
      <c r="AE1634" s="25"/>
    </row>
    <row r="1635" spans="1:31" s="63" customFormat="1" ht="13.15" customHeight="1" x14ac:dyDescent="0.25">
      <c r="A1635" s="7">
        <v>2025</v>
      </c>
      <c r="B1635" s="11">
        <v>12</v>
      </c>
      <c r="C1635" s="7">
        <v>12</v>
      </c>
      <c r="D1635" s="7">
        <v>16</v>
      </c>
      <c r="E1635" s="7">
        <v>1</v>
      </c>
      <c r="F1635" s="7" t="s">
        <v>855</v>
      </c>
      <c r="G1635" s="13">
        <v>5110525</v>
      </c>
      <c r="H1635" s="50" t="s">
        <v>1349</v>
      </c>
      <c r="I1635" s="50" t="s">
        <v>1350</v>
      </c>
      <c r="J1635" s="28" t="s">
        <v>858</v>
      </c>
      <c r="K1635" s="28"/>
      <c r="L1635" s="13">
        <v>144</v>
      </c>
      <c r="M1635" s="7" t="s">
        <v>863</v>
      </c>
      <c r="N1635" s="28">
        <v>384844</v>
      </c>
      <c r="O1635" s="28">
        <v>384844</v>
      </c>
      <c r="P1635" s="13" t="s">
        <v>1486</v>
      </c>
      <c r="Q1635" s="25"/>
      <c r="R1635" s="28"/>
      <c r="S1635" s="7" t="s">
        <v>884</v>
      </c>
      <c r="T1635" s="11" t="s">
        <v>1351</v>
      </c>
      <c r="U1635" s="7" t="s">
        <v>1146</v>
      </c>
      <c r="V1635" s="7" t="s">
        <v>41</v>
      </c>
      <c r="W1635" s="7"/>
      <c r="X1635" s="7">
        <v>2024</v>
      </c>
      <c r="Y1635" s="7">
        <v>17</v>
      </c>
      <c r="Z1635" s="7" t="s">
        <v>687</v>
      </c>
      <c r="AA1635" s="7"/>
      <c r="AB1635" s="31">
        <v>45627</v>
      </c>
      <c r="AC1635" s="27"/>
      <c r="AD1635" s="26" t="s">
        <v>102</v>
      </c>
      <c r="AE1635" s="25"/>
    </row>
    <row r="1636" spans="1:31" s="63" customFormat="1" ht="13.15" customHeight="1" x14ac:dyDescent="0.25">
      <c r="A1636" s="7">
        <v>2025</v>
      </c>
      <c r="B1636" s="11">
        <v>12</v>
      </c>
      <c r="C1636" s="7">
        <v>12</v>
      </c>
      <c r="D1636" s="7">
        <v>16</v>
      </c>
      <c r="E1636" s="7">
        <v>1</v>
      </c>
      <c r="F1636" s="7" t="s">
        <v>855</v>
      </c>
      <c r="G1636" s="13">
        <v>5110525</v>
      </c>
      <c r="H1636" s="50" t="s">
        <v>1349</v>
      </c>
      <c r="I1636" s="50" t="s">
        <v>1350</v>
      </c>
      <c r="J1636" s="28" t="s">
        <v>858</v>
      </c>
      <c r="K1636" s="28"/>
      <c r="L1636" s="13">
        <v>144</v>
      </c>
      <c r="M1636" s="7" t="s">
        <v>863</v>
      </c>
      <c r="N1636" s="28">
        <v>508190.3333</v>
      </c>
      <c r="O1636" s="28">
        <v>508190.3333</v>
      </c>
      <c r="P1636" s="47" t="s">
        <v>1567</v>
      </c>
      <c r="Q1636" s="25"/>
      <c r="R1636" s="28"/>
      <c r="S1636" s="7" t="s">
        <v>884</v>
      </c>
      <c r="T1636" s="11" t="s">
        <v>1351</v>
      </c>
      <c r="U1636" s="7" t="s">
        <v>1146</v>
      </c>
      <c r="V1636" s="7" t="s">
        <v>41</v>
      </c>
      <c r="W1636" s="7"/>
      <c r="X1636" s="7">
        <v>2024</v>
      </c>
      <c r="Y1636" s="7">
        <v>17</v>
      </c>
      <c r="Z1636" s="7" t="s">
        <v>687</v>
      </c>
      <c r="AA1636" s="7"/>
      <c r="AB1636" s="31">
        <v>45627</v>
      </c>
      <c r="AC1636" s="27"/>
      <c r="AD1636" s="26" t="s">
        <v>102</v>
      </c>
      <c r="AE1636" s="25"/>
    </row>
    <row r="1637" spans="1:31" s="63" customFormat="1" ht="30" customHeight="1" x14ac:dyDescent="0.25">
      <c r="A1637" s="7">
        <v>2025</v>
      </c>
      <c r="B1637" s="11">
        <v>12</v>
      </c>
      <c r="C1637" s="7">
        <v>12</v>
      </c>
      <c r="D1637" s="7">
        <v>16</v>
      </c>
      <c r="E1637" s="7">
        <v>1</v>
      </c>
      <c r="F1637" s="7" t="s">
        <v>855</v>
      </c>
      <c r="G1637" s="13">
        <v>3822022</v>
      </c>
      <c r="H1637" s="50" t="s">
        <v>1342</v>
      </c>
      <c r="I1637" s="50" t="s">
        <v>248</v>
      </c>
      <c r="J1637" s="28" t="s">
        <v>858</v>
      </c>
      <c r="K1637" s="28">
        <f>O1637+O1638+O1640+O1639+O1641+O1642+O1643</f>
        <v>3946500</v>
      </c>
      <c r="L1637" s="13">
        <v>144</v>
      </c>
      <c r="M1637" s="7" t="s">
        <v>863</v>
      </c>
      <c r="N1637" s="28">
        <v>1200000</v>
      </c>
      <c r="O1637" s="28">
        <v>1200000</v>
      </c>
      <c r="P1637" s="25" t="s">
        <v>1287</v>
      </c>
      <c r="Q1637" s="25"/>
      <c r="R1637" s="28"/>
      <c r="S1637" s="7" t="s">
        <v>884</v>
      </c>
      <c r="T1637" s="7" t="s">
        <v>1111</v>
      </c>
      <c r="U1637" s="7" t="s">
        <v>1146</v>
      </c>
      <c r="V1637" s="7" t="s">
        <v>41</v>
      </c>
      <c r="W1637" s="7"/>
      <c r="X1637" s="7">
        <v>2024</v>
      </c>
      <c r="Y1637" s="7">
        <v>17</v>
      </c>
      <c r="Z1637" s="7" t="s">
        <v>687</v>
      </c>
      <c r="AA1637" s="7"/>
      <c r="AB1637" s="31">
        <v>45627</v>
      </c>
      <c r="AC1637" s="27"/>
      <c r="AD1637" s="26" t="s">
        <v>102</v>
      </c>
      <c r="AE1637" s="25"/>
    </row>
    <row r="1638" spans="1:31" s="63" customFormat="1" ht="30" customHeight="1" x14ac:dyDescent="0.25">
      <c r="A1638" s="7">
        <v>2025</v>
      </c>
      <c r="B1638" s="11">
        <v>12</v>
      </c>
      <c r="C1638" s="7">
        <v>12</v>
      </c>
      <c r="D1638" s="7">
        <v>16</v>
      </c>
      <c r="E1638" s="7">
        <v>1</v>
      </c>
      <c r="F1638" s="7" t="s">
        <v>855</v>
      </c>
      <c r="G1638" s="13">
        <v>3822022</v>
      </c>
      <c r="H1638" s="50" t="s">
        <v>1342</v>
      </c>
      <c r="I1638" s="50" t="s">
        <v>248</v>
      </c>
      <c r="J1638" s="28" t="s">
        <v>858</v>
      </c>
      <c r="K1638" s="28"/>
      <c r="L1638" s="13">
        <v>144</v>
      </c>
      <c r="M1638" s="7" t="s">
        <v>863</v>
      </c>
      <c r="N1638" s="28">
        <v>1200000</v>
      </c>
      <c r="O1638" s="28">
        <v>1200000</v>
      </c>
      <c r="P1638" s="25" t="s">
        <v>1594</v>
      </c>
      <c r="Q1638" s="25"/>
      <c r="R1638" s="28"/>
      <c r="S1638" s="7" t="s">
        <v>884</v>
      </c>
      <c r="T1638" s="7" t="s">
        <v>1111</v>
      </c>
      <c r="U1638" s="7" t="s">
        <v>1146</v>
      </c>
      <c r="V1638" s="7" t="s">
        <v>41</v>
      </c>
      <c r="W1638" s="7"/>
      <c r="X1638" s="7">
        <v>2024</v>
      </c>
      <c r="Y1638" s="7">
        <v>17</v>
      </c>
      <c r="Z1638" s="7" t="s">
        <v>687</v>
      </c>
      <c r="AA1638" s="7"/>
      <c r="AB1638" s="31">
        <v>45627</v>
      </c>
      <c r="AC1638" s="27"/>
      <c r="AD1638" s="26" t="s">
        <v>102</v>
      </c>
      <c r="AE1638" s="25"/>
    </row>
    <row r="1639" spans="1:31" s="63" customFormat="1" ht="30" customHeight="1" x14ac:dyDescent="0.25">
      <c r="A1639" s="7">
        <v>2025</v>
      </c>
      <c r="B1639" s="11">
        <v>12</v>
      </c>
      <c r="C1639" s="7">
        <v>12</v>
      </c>
      <c r="D1639" s="7">
        <v>16</v>
      </c>
      <c r="E1639" s="7">
        <v>1</v>
      </c>
      <c r="F1639" s="7" t="s">
        <v>855</v>
      </c>
      <c r="G1639" s="13">
        <v>3822022</v>
      </c>
      <c r="H1639" s="50" t="s">
        <v>1342</v>
      </c>
      <c r="I1639" s="50" t="s">
        <v>248</v>
      </c>
      <c r="J1639" s="28" t="s">
        <v>858</v>
      </c>
      <c r="K1639" s="28"/>
      <c r="L1639" s="13">
        <v>144</v>
      </c>
      <c r="M1639" s="7" t="s">
        <v>863</v>
      </c>
      <c r="N1639" s="28">
        <v>621000</v>
      </c>
      <c r="O1639" s="28">
        <v>621000</v>
      </c>
      <c r="P1639" s="47" t="s">
        <v>1485</v>
      </c>
      <c r="Q1639" s="25"/>
      <c r="R1639" s="28"/>
      <c r="S1639" s="7" t="s">
        <v>884</v>
      </c>
      <c r="T1639" s="7" t="s">
        <v>1111</v>
      </c>
      <c r="U1639" s="7" t="s">
        <v>1146</v>
      </c>
      <c r="V1639" s="7" t="s">
        <v>41</v>
      </c>
      <c r="W1639" s="7"/>
      <c r="X1639" s="7">
        <v>2024</v>
      </c>
      <c r="Y1639" s="7">
        <v>17</v>
      </c>
      <c r="Z1639" s="7" t="s">
        <v>687</v>
      </c>
      <c r="AA1639" s="7"/>
      <c r="AB1639" s="31">
        <v>45627</v>
      </c>
      <c r="AC1639" s="27"/>
      <c r="AD1639" s="26" t="s">
        <v>102</v>
      </c>
      <c r="AE1639" s="25"/>
    </row>
    <row r="1640" spans="1:31" s="63" customFormat="1" ht="30" customHeight="1" x14ac:dyDescent="0.25">
      <c r="A1640" s="7">
        <v>2025</v>
      </c>
      <c r="B1640" s="11">
        <v>12</v>
      </c>
      <c r="C1640" s="7">
        <v>12</v>
      </c>
      <c r="D1640" s="7">
        <v>16</v>
      </c>
      <c r="E1640" s="7">
        <v>1</v>
      </c>
      <c r="F1640" s="7" t="s">
        <v>855</v>
      </c>
      <c r="G1640" s="13">
        <v>3822022</v>
      </c>
      <c r="H1640" s="50" t="s">
        <v>1342</v>
      </c>
      <c r="I1640" s="50" t="s">
        <v>248</v>
      </c>
      <c r="J1640" s="28" t="s">
        <v>858</v>
      </c>
      <c r="K1640" s="28"/>
      <c r="L1640" s="13">
        <v>144</v>
      </c>
      <c r="M1640" s="7" t="s">
        <v>863</v>
      </c>
      <c r="N1640" s="28">
        <v>90000</v>
      </c>
      <c r="O1640" s="28">
        <v>90000</v>
      </c>
      <c r="P1640" s="47" t="s">
        <v>1494</v>
      </c>
      <c r="Q1640" s="25"/>
      <c r="R1640" s="28"/>
      <c r="S1640" s="7" t="s">
        <v>884</v>
      </c>
      <c r="T1640" s="7" t="s">
        <v>1111</v>
      </c>
      <c r="U1640" s="7" t="s">
        <v>1146</v>
      </c>
      <c r="V1640" s="7" t="s">
        <v>41</v>
      </c>
      <c r="W1640" s="7"/>
      <c r="X1640" s="7">
        <v>2024</v>
      </c>
      <c r="Y1640" s="7">
        <v>17</v>
      </c>
      <c r="Z1640" s="7" t="s">
        <v>687</v>
      </c>
      <c r="AA1640" s="7"/>
      <c r="AB1640" s="31">
        <v>45627</v>
      </c>
      <c r="AC1640" s="27"/>
      <c r="AD1640" s="26" t="s">
        <v>102</v>
      </c>
      <c r="AE1640" s="25"/>
    </row>
    <row r="1641" spans="1:31" s="63" customFormat="1" ht="30" customHeight="1" x14ac:dyDescent="0.25">
      <c r="A1641" s="7">
        <v>2025</v>
      </c>
      <c r="B1641" s="11">
        <v>12</v>
      </c>
      <c r="C1641" s="7">
        <v>12</v>
      </c>
      <c r="D1641" s="7">
        <v>16</v>
      </c>
      <c r="E1641" s="7">
        <v>1</v>
      </c>
      <c r="F1641" s="7" t="s">
        <v>855</v>
      </c>
      <c r="G1641" s="13">
        <v>3822022</v>
      </c>
      <c r="H1641" s="50" t="s">
        <v>1342</v>
      </c>
      <c r="I1641" s="50" t="s">
        <v>248</v>
      </c>
      <c r="J1641" s="28" t="s">
        <v>858</v>
      </c>
      <c r="K1641" s="28"/>
      <c r="L1641" s="13">
        <v>144</v>
      </c>
      <c r="M1641" s="7" t="s">
        <v>863</v>
      </c>
      <c r="N1641" s="28">
        <v>486000</v>
      </c>
      <c r="O1641" s="28">
        <v>486000</v>
      </c>
      <c r="P1641" s="13" t="s">
        <v>1486</v>
      </c>
      <c r="Q1641" s="25"/>
      <c r="R1641" s="28"/>
      <c r="S1641" s="7" t="s">
        <v>884</v>
      </c>
      <c r="T1641" s="7" t="s">
        <v>1111</v>
      </c>
      <c r="U1641" s="7" t="s">
        <v>1146</v>
      </c>
      <c r="V1641" s="7" t="s">
        <v>41</v>
      </c>
      <c r="W1641" s="7"/>
      <c r="X1641" s="7">
        <v>2024</v>
      </c>
      <c r="Y1641" s="7">
        <v>17</v>
      </c>
      <c r="Z1641" s="7" t="s">
        <v>687</v>
      </c>
      <c r="AA1641" s="7"/>
      <c r="AB1641" s="31">
        <v>45627</v>
      </c>
      <c r="AC1641" s="27"/>
      <c r="AD1641" s="26" t="s">
        <v>102</v>
      </c>
      <c r="AE1641" s="25"/>
    </row>
    <row r="1642" spans="1:31" s="63" customFormat="1" ht="30" customHeight="1" x14ac:dyDescent="0.25">
      <c r="A1642" s="7">
        <v>2025</v>
      </c>
      <c r="B1642" s="11">
        <v>12</v>
      </c>
      <c r="C1642" s="7">
        <v>12</v>
      </c>
      <c r="D1642" s="7">
        <v>16</v>
      </c>
      <c r="E1642" s="7">
        <v>1</v>
      </c>
      <c r="F1642" s="7" t="s">
        <v>855</v>
      </c>
      <c r="G1642" s="13">
        <v>3822022</v>
      </c>
      <c r="H1642" s="50" t="s">
        <v>1342</v>
      </c>
      <c r="I1642" s="50" t="s">
        <v>248</v>
      </c>
      <c r="J1642" s="28" t="s">
        <v>858</v>
      </c>
      <c r="K1642" s="28"/>
      <c r="L1642" s="13">
        <v>144</v>
      </c>
      <c r="M1642" s="7" t="s">
        <v>863</v>
      </c>
      <c r="N1642" s="28">
        <v>309000</v>
      </c>
      <c r="O1642" s="28">
        <v>309000</v>
      </c>
      <c r="P1642" s="25" t="s">
        <v>1567</v>
      </c>
      <c r="Q1642" s="25"/>
      <c r="R1642" s="28"/>
      <c r="S1642" s="7" t="s">
        <v>884</v>
      </c>
      <c r="T1642" s="7" t="s">
        <v>1111</v>
      </c>
      <c r="U1642" s="7" t="s">
        <v>1146</v>
      </c>
      <c r="V1642" s="7" t="s">
        <v>41</v>
      </c>
      <c r="W1642" s="7"/>
      <c r="X1642" s="7">
        <v>2024</v>
      </c>
      <c r="Y1642" s="7">
        <v>17</v>
      </c>
      <c r="Z1642" s="7" t="s">
        <v>687</v>
      </c>
      <c r="AA1642" s="7"/>
      <c r="AB1642" s="31">
        <v>45627</v>
      </c>
      <c r="AC1642" s="27"/>
      <c r="AD1642" s="26" t="s">
        <v>102</v>
      </c>
      <c r="AE1642" s="25"/>
    </row>
    <row r="1643" spans="1:31" s="63" customFormat="1" ht="30" customHeight="1" x14ac:dyDescent="0.25">
      <c r="A1643" s="7">
        <v>2025</v>
      </c>
      <c r="B1643" s="11">
        <v>12</v>
      </c>
      <c r="C1643" s="7">
        <v>12</v>
      </c>
      <c r="D1643" s="7">
        <v>16</v>
      </c>
      <c r="E1643" s="7">
        <v>1</v>
      </c>
      <c r="F1643" s="7" t="s">
        <v>855</v>
      </c>
      <c r="G1643" s="13">
        <v>3822022</v>
      </c>
      <c r="H1643" s="50" t="s">
        <v>1342</v>
      </c>
      <c r="I1643" s="50" t="s">
        <v>248</v>
      </c>
      <c r="J1643" s="28" t="s">
        <v>858</v>
      </c>
      <c r="K1643" s="28"/>
      <c r="L1643" s="13">
        <v>144</v>
      </c>
      <c r="M1643" s="7" t="s">
        <v>863</v>
      </c>
      <c r="N1643" s="28">
        <v>40500</v>
      </c>
      <c r="O1643" s="28">
        <v>40500</v>
      </c>
      <c r="P1643" s="13" t="s">
        <v>1495</v>
      </c>
      <c r="Q1643" s="25"/>
      <c r="R1643" s="28"/>
      <c r="S1643" s="7" t="s">
        <v>884</v>
      </c>
      <c r="T1643" s="7" t="s">
        <v>1111</v>
      </c>
      <c r="U1643" s="7" t="s">
        <v>1146</v>
      </c>
      <c r="V1643" s="7" t="s">
        <v>41</v>
      </c>
      <c r="W1643" s="7"/>
      <c r="X1643" s="7">
        <v>2024</v>
      </c>
      <c r="Y1643" s="7">
        <v>17</v>
      </c>
      <c r="Z1643" s="7" t="s">
        <v>687</v>
      </c>
      <c r="AA1643" s="7"/>
      <c r="AB1643" s="31">
        <v>45627</v>
      </c>
      <c r="AC1643" s="27"/>
      <c r="AD1643" s="26" t="s">
        <v>102</v>
      </c>
      <c r="AE1643" s="25"/>
    </row>
    <row r="1644" spans="1:31" s="63" customFormat="1" ht="13.15" customHeight="1" x14ac:dyDescent="0.25">
      <c r="A1644" s="7">
        <v>2025</v>
      </c>
      <c r="B1644" s="11">
        <v>12</v>
      </c>
      <c r="C1644" s="7">
        <v>12</v>
      </c>
      <c r="D1644" s="7">
        <v>16</v>
      </c>
      <c r="E1644" s="7">
        <v>1</v>
      </c>
      <c r="F1644" s="7" t="s">
        <v>855</v>
      </c>
      <c r="G1644" s="13">
        <v>6333777</v>
      </c>
      <c r="H1644" s="50" t="s">
        <v>1343</v>
      </c>
      <c r="I1644" s="50" t="s">
        <v>1344</v>
      </c>
      <c r="J1644" s="28" t="s">
        <v>858</v>
      </c>
      <c r="K1644" s="28">
        <f>O1644+O1645+O1647+O1646+O1648</f>
        <v>2433750</v>
      </c>
      <c r="L1644" s="13">
        <v>144</v>
      </c>
      <c r="M1644" s="7" t="s">
        <v>863</v>
      </c>
      <c r="N1644" s="28">
        <v>900000</v>
      </c>
      <c r="O1644" s="28">
        <v>900000</v>
      </c>
      <c r="P1644" s="25" t="s">
        <v>53</v>
      </c>
      <c r="Q1644" s="25"/>
      <c r="R1644" s="28"/>
      <c r="S1644" s="7" t="s">
        <v>884</v>
      </c>
      <c r="T1644" s="11" t="s">
        <v>1165</v>
      </c>
      <c r="U1644" s="7" t="s">
        <v>1146</v>
      </c>
      <c r="V1644" s="7" t="s">
        <v>41</v>
      </c>
      <c r="W1644" s="7"/>
      <c r="X1644" s="7">
        <v>2024</v>
      </c>
      <c r="Y1644" s="7">
        <v>17</v>
      </c>
      <c r="Z1644" s="7" t="s">
        <v>687</v>
      </c>
      <c r="AA1644" s="7"/>
      <c r="AB1644" s="31">
        <v>45627</v>
      </c>
      <c r="AC1644" s="27"/>
      <c r="AD1644" s="26" t="s">
        <v>102</v>
      </c>
      <c r="AE1644" s="25"/>
    </row>
    <row r="1645" spans="1:31" s="63" customFormat="1" ht="13.15" customHeight="1" x14ac:dyDescent="0.25">
      <c r="A1645" s="7">
        <v>2025</v>
      </c>
      <c r="B1645" s="11">
        <v>12</v>
      </c>
      <c r="C1645" s="7">
        <v>12</v>
      </c>
      <c r="D1645" s="7">
        <v>16</v>
      </c>
      <c r="E1645" s="7">
        <v>1</v>
      </c>
      <c r="F1645" s="7" t="s">
        <v>855</v>
      </c>
      <c r="G1645" s="13">
        <v>6333777</v>
      </c>
      <c r="H1645" s="50" t="s">
        <v>1343</v>
      </c>
      <c r="I1645" s="50" t="s">
        <v>1344</v>
      </c>
      <c r="J1645" s="28" t="s">
        <v>858</v>
      </c>
      <c r="K1645" s="28"/>
      <c r="L1645" s="13">
        <v>144</v>
      </c>
      <c r="M1645" s="7" t="s">
        <v>863</v>
      </c>
      <c r="N1645" s="28">
        <v>900000</v>
      </c>
      <c r="O1645" s="28">
        <v>900000</v>
      </c>
      <c r="P1645" s="25" t="s">
        <v>1491</v>
      </c>
      <c r="Q1645" s="25"/>
      <c r="R1645" s="28"/>
      <c r="S1645" s="7" t="s">
        <v>884</v>
      </c>
      <c r="T1645" s="11" t="s">
        <v>1165</v>
      </c>
      <c r="U1645" s="7" t="s">
        <v>1146</v>
      </c>
      <c r="V1645" s="7" t="s">
        <v>41</v>
      </c>
      <c r="W1645" s="7"/>
      <c r="X1645" s="7">
        <v>2024</v>
      </c>
      <c r="Y1645" s="7">
        <v>17</v>
      </c>
      <c r="Z1645" s="7" t="s">
        <v>687</v>
      </c>
      <c r="AA1645" s="7"/>
      <c r="AB1645" s="31">
        <v>45627</v>
      </c>
      <c r="AC1645" s="27"/>
      <c r="AD1645" s="26" t="s">
        <v>102</v>
      </c>
      <c r="AE1645" s="25"/>
    </row>
    <row r="1646" spans="1:31" s="63" customFormat="1" ht="13.15" customHeight="1" x14ac:dyDescent="0.25">
      <c r="A1646" s="7">
        <v>2025</v>
      </c>
      <c r="B1646" s="11">
        <v>12</v>
      </c>
      <c r="C1646" s="7">
        <v>12</v>
      </c>
      <c r="D1646" s="7">
        <v>16</v>
      </c>
      <c r="E1646" s="7">
        <v>1</v>
      </c>
      <c r="F1646" s="7" t="s">
        <v>855</v>
      </c>
      <c r="G1646" s="13">
        <v>6333777</v>
      </c>
      <c r="H1646" s="50" t="s">
        <v>1343</v>
      </c>
      <c r="I1646" s="50" t="s">
        <v>1344</v>
      </c>
      <c r="J1646" s="28" t="s">
        <v>858</v>
      </c>
      <c r="K1646" s="13"/>
      <c r="L1646" s="13">
        <v>144</v>
      </c>
      <c r="M1646" s="7" t="s">
        <v>863</v>
      </c>
      <c r="N1646" s="28">
        <v>225000</v>
      </c>
      <c r="O1646" s="28">
        <v>225000</v>
      </c>
      <c r="P1646" s="47" t="s">
        <v>1485</v>
      </c>
      <c r="Q1646" s="25"/>
      <c r="R1646" s="28"/>
      <c r="S1646" s="7" t="s">
        <v>884</v>
      </c>
      <c r="T1646" s="11" t="s">
        <v>1165</v>
      </c>
      <c r="U1646" s="7" t="s">
        <v>1146</v>
      </c>
      <c r="V1646" s="7" t="s">
        <v>41</v>
      </c>
      <c r="W1646" s="7"/>
      <c r="X1646" s="7">
        <v>2024</v>
      </c>
      <c r="Y1646" s="7">
        <v>17</v>
      </c>
      <c r="Z1646" s="7" t="s">
        <v>687</v>
      </c>
      <c r="AA1646" s="7"/>
      <c r="AB1646" s="31">
        <v>45627</v>
      </c>
      <c r="AC1646" s="27"/>
      <c r="AD1646" s="26" t="s">
        <v>102</v>
      </c>
      <c r="AE1646" s="25"/>
    </row>
    <row r="1647" spans="1:31" s="63" customFormat="1" ht="13.15" customHeight="1" x14ac:dyDescent="0.25">
      <c r="A1647" s="7">
        <v>2025</v>
      </c>
      <c r="B1647" s="11">
        <v>12</v>
      </c>
      <c r="C1647" s="7">
        <v>12</v>
      </c>
      <c r="D1647" s="7">
        <v>16</v>
      </c>
      <c r="E1647" s="7">
        <v>1</v>
      </c>
      <c r="F1647" s="7" t="s">
        <v>855</v>
      </c>
      <c r="G1647" s="13">
        <v>6333777</v>
      </c>
      <c r="H1647" s="50" t="s">
        <v>1343</v>
      </c>
      <c r="I1647" s="50" t="s">
        <v>1344</v>
      </c>
      <c r="J1647" s="28" t="s">
        <v>858</v>
      </c>
      <c r="K1647" s="13"/>
      <c r="L1647" s="13">
        <v>144</v>
      </c>
      <c r="M1647" s="7" t="s">
        <v>863</v>
      </c>
      <c r="N1647" s="28">
        <v>225000</v>
      </c>
      <c r="O1647" s="28">
        <v>225000</v>
      </c>
      <c r="P1647" s="13" t="s">
        <v>1486</v>
      </c>
      <c r="Q1647" s="25"/>
      <c r="R1647" s="28"/>
      <c r="S1647" s="7" t="s">
        <v>884</v>
      </c>
      <c r="T1647" s="11" t="s">
        <v>1165</v>
      </c>
      <c r="U1647" s="7" t="s">
        <v>1146</v>
      </c>
      <c r="V1647" s="7" t="s">
        <v>41</v>
      </c>
      <c r="W1647" s="7"/>
      <c r="X1647" s="7">
        <v>2024</v>
      </c>
      <c r="Y1647" s="7">
        <v>17</v>
      </c>
      <c r="Z1647" s="7" t="s">
        <v>687</v>
      </c>
      <c r="AA1647" s="7"/>
      <c r="AB1647" s="31">
        <v>45627</v>
      </c>
      <c r="AC1647" s="27"/>
      <c r="AD1647" s="26" t="s">
        <v>102</v>
      </c>
      <c r="AE1647" s="25"/>
    </row>
    <row r="1648" spans="1:31" s="63" customFormat="1" ht="13.15" customHeight="1" x14ac:dyDescent="0.25">
      <c r="A1648" s="7">
        <v>2025</v>
      </c>
      <c r="B1648" s="11">
        <v>12</v>
      </c>
      <c r="C1648" s="7">
        <v>12</v>
      </c>
      <c r="D1648" s="7">
        <v>16</v>
      </c>
      <c r="E1648" s="7">
        <v>1</v>
      </c>
      <c r="F1648" s="7" t="s">
        <v>855</v>
      </c>
      <c r="G1648" s="13">
        <v>6333777</v>
      </c>
      <c r="H1648" s="50" t="s">
        <v>1343</v>
      </c>
      <c r="I1648" s="50" t="s">
        <v>1344</v>
      </c>
      <c r="J1648" s="28" t="s">
        <v>858</v>
      </c>
      <c r="K1648" s="13"/>
      <c r="L1648" s="13">
        <v>144</v>
      </c>
      <c r="M1648" s="7" t="s">
        <v>863</v>
      </c>
      <c r="N1648" s="28">
        <v>183750</v>
      </c>
      <c r="O1648" s="28">
        <v>183750</v>
      </c>
      <c r="P1648" s="25" t="s">
        <v>1567</v>
      </c>
      <c r="Q1648" s="25"/>
      <c r="R1648" s="28"/>
      <c r="S1648" s="7" t="s">
        <v>884</v>
      </c>
      <c r="T1648" s="11" t="s">
        <v>1165</v>
      </c>
      <c r="U1648" s="7" t="s">
        <v>1146</v>
      </c>
      <c r="V1648" s="7" t="s">
        <v>41</v>
      </c>
      <c r="W1648" s="7"/>
      <c r="X1648" s="7">
        <v>2024</v>
      </c>
      <c r="Y1648" s="7">
        <v>17</v>
      </c>
      <c r="Z1648" s="7" t="s">
        <v>687</v>
      </c>
      <c r="AA1648" s="7"/>
      <c r="AB1648" s="31">
        <v>45627</v>
      </c>
      <c r="AC1648" s="27"/>
      <c r="AD1648" s="26" t="s">
        <v>102</v>
      </c>
      <c r="AE1648" s="25"/>
    </row>
    <row r="1649" spans="1:31" s="63" customFormat="1" ht="13.15" customHeight="1" x14ac:dyDescent="0.25">
      <c r="A1649" s="7">
        <v>2025</v>
      </c>
      <c r="B1649" s="11">
        <v>12</v>
      </c>
      <c r="C1649" s="7">
        <v>12</v>
      </c>
      <c r="D1649" s="7">
        <v>16</v>
      </c>
      <c r="E1649" s="7">
        <v>1</v>
      </c>
      <c r="F1649" s="7" t="s">
        <v>855</v>
      </c>
      <c r="G1649" s="13">
        <v>2547606</v>
      </c>
      <c r="H1649" s="50" t="s">
        <v>1368</v>
      </c>
      <c r="I1649" s="50" t="s">
        <v>1369</v>
      </c>
      <c r="J1649" s="28" t="s">
        <v>858</v>
      </c>
      <c r="K1649" s="28">
        <f>O1649+O1650</f>
        <v>441000</v>
      </c>
      <c r="L1649" s="13">
        <v>144</v>
      </c>
      <c r="M1649" s="7" t="s">
        <v>863</v>
      </c>
      <c r="N1649" s="28">
        <v>243000</v>
      </c>
      <c r="O1649" s="28">
        <v>243000</v>
      </c>
      <c r="P1649" s="47" t="s">
        <v>1485</v>
      </c>
      <c r="Q1649" s="25"/>
      <c r="R1649" s="28"/>
      <c r="S1649" s="7" t="s">
        <v>884</v>
      </c>
      <c r="T1649" s="11" t="s">
        <v>1279</v>
      </c>
      <c r="U1649" s="7" t="s">
        <v>1146</v>
      </c>
      <c r="V1649" s="7" t="s">
        <v>41</v>
      </c>
      <c r="W1649" s="7"/>
      <c r="X1649" s="7">
        <v>2024</v>
      </c>
      <c r="Y1649" s="7">
        <v>17</v>
      </c>
      <c r="Z1649" s="7" t="s">
        <v>687</v>
      </c>
      <c r="AA1649" s="7"/>
      <c r="AB1649" s="31">
        <v>45627</v>
      </c>
      <c r="AC1649" s="27"/>
      <c r="AD1649" s="26" t="s">
        <v>102</v>
      </c>
      <c r="AE1649" s="25"/>
    </row>
    <row r="1650" spans="1:31" s="63" customFormat="1" ht="13.15" customHeight="1" x14ac:dyDescent="0.25">
      <c r="A1650" s="7">
        <v>2025</v>
      </c>
      <c r="B1650" s="11">
        <v>12</v>
      </c>
      <c r="C1650" s="7">
        <v>12</v>
      </c>
      <c r="D1650" s="7">
        <v>16</v>
      </c>
      <c r="E1650" s="7">
        <v>1</v>
      </c>
      <c r="F1650" s="7" t="s">
        <v>855</v>
      </c>
      <c r="G1650" s="13">
        <v>2547606</v>
      </c>
      <c r="H1650" s="50" t="s">
        <v>1368</v>
      </c>
      <c r="I1650" s="50" t="s">
        <v>1369</v>
      </c>
      <c r="J1650" s="28" t="s">
        <v>858</v>
      </c>
      <c r="K1650" s="28"/>
      <c r="L1650" s="13">
        <v>144</v>
      </c>
      <c r="M1650" s="7" t="s">
        <v>863</v>
      </c>
      <c r="N1650" s="28">
        <v>198000</v>
      </c>
      <c r="O1650" s="28">
        <v>198000</v>
      </c>
      <c r="P1650" s="25" t="s">
        <v>1567</v>
      </c>
      <c r="Q1650" s="25"/>
      <c r="R1650" s="28"/>
      <c r="S1650" s="7" t="s">
        <v>884</v>
      </c>
      <c r="T1650" s="11" t="s">
        <v>1279</v>
      </c>
      <c r="U1650" s="7" t="s">
        <v>1146</v>
      </c>
      <c r="V1650" s="7" t="s">
        <v>41</v>
      </c>
      <c r="W1650" s="7"/>
      <c r="X1650" s="7">
        <v>2024</v>
      </c>
      <c r="Y1650" s="7">
        <v>17</v>
      </c>
      <c r="Z1650" s="7" t="s">
        <v>687</v>
      </c>
      <c r="AA1650" s="7"/>
      <c r="AB1650" s="31">
        <v>45627</v>
      </c>
      <c r="AC1650" s="27"/>
      <c r="AD1650" s="26" t="s">
        <v>102</v>
      </c>
      <c r="AE1650" s="25"/>
    </row>
    <row r="1651" spans="1:31" s="63" customFormat="1" ht="13.15" customHeight="1" x14ac:dyDescent="0.25">
      <c r="A1651" s="7">
        <v>2025</v>
      </c>
      <c r="B1651" s="11">
        <v>12</v>
      </c>
      <c r="C1651" s="7">
        <v>12</v>
      </c>
      <c r="D1651" s="7">
        <v>16</v>
      </c>
      <c r="E1651" s="7">
        <v>1</v>
      </c>
      <c r="F1651" s="7" t="s">
        <v>855</v>
      </c>
      <c r="G1651" s="13">
        <v>5576351</v>
      </c>
      <c r="H1651" s="50" t="s">
        <v>1405</v>
      </c>
      <c r="I1651" s="50" t="s">
        <v>1390</v>
      </c>
      <c r="J1651" s="28" t="s">
        <v>858</v>
      </c>
      <c r="K1651" s="28">
        <f>O1651+O1652+O1656+O1653+O1654+O1655+O1657</f>
        <v>11873280</v>
      </c>
      <c r="L1651" s="13">
        <v>144</v>
      </c>
      <c r="M1651" s="7" t="s">
        <v>863</v>
      </c>
      <c r="N1651" s="28">
        <v>4500000</v>
      </c>
      <c r="O1651" s="28">
        <v>4500000</v>
      </c>
      <c r="P1651" s="47" t="s">
        <v>37</v>
      </c>
      <c r="Q1651" s="25"/>
      <c r="R1651" s="28"/>
      <c r="S1651" s="7" t="s">
        <v>884</v>
      </c>
      <c r="T1651" s="11" t="s">
        <v>1391</v>
      </c>
      <c r="U1651" s="7" t="s">
        <v>1146</v>
      </c>
      <c r="V1651" s="7" t="s">
        <v>41</v>
      </c>
      <c r="W1651" s="7"/>
      <c r="X1651" s="7">
        <v>2025</v>
      </c>
      <c r="Y1651" s="7">
        <v>17</v>
      </c>
      <c r="Z1651" s="7" t="s">
        <v>687</v>
      </c>
      <c r="AA1651" s="7"/>
      <c r="AB1651" s="31">
        <v>45720</v>
      </c>
      <c r="AC1651" s="27"/>
      <c r="AD1651" s="26" t="s">
        <v>102</v>
      </c>
      <c r="AE1651" s="25"/>
    </row>
    <row r="1652" spans="1:31" s="63" customFormat="1" ht="13.15" customHeight="1" x14ac:dyDescent="0.25">
      <c r="A1652" s="7">
        <v>2025</v>
      </c>
      <c r="B1652" s="11">
        <v>12</v>
      </c>
      <c r="C1652" s="7">
        <v>12</v>
      </c>
      <c r="D1652" s="7">
        <v>16</v>
      </c>
      <c r="E1652" s="7">
        <v>1</v>
      </c>
      <c r="F1652" s="7" t="s">
        <v>855</v>
      </c>
      <c r="G1652" s="13">
        <v>5576351</v>
      </c>
      <c r="H1652" s="50" t="s">
        <v>1405</v>
      </c>
      <c r="I1652" s="50" t="s">
        <v>1390</v>
      </c>
      <c r="J1652" s="28" t="s">
        <v>858</v>
      </c>
      <c r="K1652" s="28"/>
      <c r="L1652" s="13">
        <v>144</v>
      </c>
      <c r="M1652" s="7" t="s">
        <v>863</v>
      </c>
      <c r="N1652" s="28">
        <v>3712500</v>
      </c>
      <c r="O1652" s="28">
        <v>3712500</v>
      </c>
      <c r="P1652" s="47" t="s">
        <v>1490</v>
      </c>
      <c r="Q1652" s="25"/>
      <c r="R1652" s="28"/>
      <c r="S1652" s="7" t="s">
        <v>884</v>
      </c>
      <c r="T1652" s="11" t="s">
        <v>1391</v>
      </c>
      <c r="U1652" s="7" t="s">
        <v>1146</v>
      </c>
      <c r="V1652" s="7" t="s">
        <v>41</v>
      </c>
      <c r="W1652" s="7"/>
      <c r="X1652" s="7">
        <v>2025</v>
      </c>
      <c r="Y1652" s="7">
        <v>17</v>
      </c>
      <c r="Z1652" s="7" t="s">
        <v>687</v>
      </c>
      <c r="AA1652" s="7"/>
      <c r="AB1652" s="31">
        <v>45720</v>
      </c>
      <c r="AC1652" s="27"/>
      <c r="AD1652" s="26" t="s">
        <v>102</v>
      </c>
      <c r="AE1652" s="25"/>
    </row>
    <row r="1653" spans="1:31" s="63" customFormat="1" ht="13.15" customHeight="1" x14ac:dyDescent="0.25">
      <c r="A1653" s="7">
        <v>2025</v>
      </c>
      <c r="B1653" s="11">
        <v>12</v>
      </c>
      <c r="C1653" s="7">
        <v>12</v>
      </c>
      <c r="D1653" s="7">
        <v>16</v>
      </c>
      <c r="E1653" s="7">
        <v>1</v>
      </c>
      <c r="F1653" s="7" t="s">
        <v>855</v>
      </c>
      <c r="G1653" s="13">
        <v>5576351</v>
      </c>
      <c r="H1653" s="50" t="s">
        <v>1405</v>
      </c>
      <c r="I1653" s="50" t="s">
        <v>1390</v>
      </c>
      <c r="J1653" s="28" t="s">
        <v>858</v>
      </c>
      <c r="K1653" s="28"/>
      <c r="L1653" s="13">
        <v>144</v>
      </c>
      <c r="M1653" s="7" t="s">
        <v>863</v>
      </c>
      <c r="N1653" s="28">
        <v>455625</v>
      </c>
      <c r="O1653" s="28">
        <v>455625</v>
      </c>
      <c r="P1653" s="13" t="s">
        <v>1486</v>
      </c>
      <c r="Q1653" s="25"/>
      <c r="R1653" s="28"/>
      <c r="S1653" s="7" t="s">
        <v>884</v>
      </c>
      <c r="T1653" s="11" t="s">
        <v>1391</v>
      </c>
      <c r="U1653" s="7" t="s">
        <v>1146</v>
      </c>
      <c r="V1653" s="7" t="s">
        <v>41</v>
      </c>
      <c r="W1653" s="7"/>
      <c r="X1653" s="7">
        <v>2025</v>
      </c>
      <c r="Y1653" s="7">
        <v>17</v>
      </c>
      <c r="Z1653" s="7" t="s">
        <v>687</v>
      </c>
      <c r="AA1653" s="7"/>
      <c r="AB1653" s="31">
        <v>45720</v>
      </c>
      <c r="AC1653" s="27"/>
      <c r="AD1653" s="26" t="s">
        <v>102</v>
      </c>
      <c r="AE1653" s="25"/>
    </row>
    <row r="1654" spans="1:31" s="63" customFormat="1" ht="13.15" customHeight="1" x14ac:dyDescent="0.25">
      <c r="A1654" s="7">
        <v>2025</v>
      </c>
      <c r="B1654" s="11">
        <v>12</v>
      </c>
      <c r="C1654" s="7">
        <v>12</v>
      </c>
      <c r="D1654" s="7">
        <v>16</v>
      </c>
      <c r="E1654" s="7">
        <v>1</v>
      </c>
      <c r="F1654" s="7" t="s">
        <v>855</v>
      </c>
      <c r="G1654" s="13">
        <v>5576351</v>
      </c>
      <c r="H1654" s="50" t="s">
        <v>1405</v>
      </c>
      <c r="I1654" s="50" t="s">
        <v>1390</v>
      </c>
      <c r="J1654" s="28" t="s">
        <v>858</v>
      </c>
      <c r="K1654" s="28"/>
      <c r="L1654" s="13">
        <v>232</v>
      </c>
      <c r="M1654" s="7" t="s">
        <v>863</v>
      </c>
      <c r="N1654" s="28">
        <v>732000</v>
      </c>
      <c r="O1654" s="28">
        <v>732000</v>
      </c>
      <c r="P1654" s="13" t="s">
        <v>1487</v>
      </c>
      <c r="Q1654" s="25"/>
      <c r="R1654" s="28"/>
      <c r="S1654" s="7" t="s">
        <v>884</v>
      </c>
      <c r="T1654" s="11" t="s">
        <v>1391</v>
      </c>
      <c r="U1654" s="7" t="s">
        <v>1146</v>
      </c>
      <c r="V1654" s="7" t="s">
        <v>41</v>
      </c>
      <c r="W1654" s="7"/>
      <c r="X1654" s="7">
        <v>2025</v>
      </c>
      <c r="Y1654" s="7">
        <v>17</v>
      </c>
      <c r="Z1654" s="7" t="s">
        <v>687</v>
      </c>
      <c r="AA1654" s="7"/>
      <c r="AB1654" s="31">
        <v>45720</v>
      </c>
      <c r="AC1654" s="27"/>
      <c r="AD1654" s="26" t="s">
        <v>102</v>
      </c>
      <c r="AE1654" s="25"/>
    </row>
    <row r="1655" spans="1:31" s="63" customFormat="1" ht="13.15" customHeight="1" x14ac:dyDescent="0.25">
      <c r="A1655" s="7">
        <v>2025</v>
      </c>
      <c r="B1655" s="11">
        <v>12</v>
      </c>
      <c r="C1655" s="7">
        <v>12</v>
      </c>
      <c r="D1655" s="7">
        <v>16</v>
      </c>
      <c r="E1655" s="7">
        <v>1</v>
      </c>
      <c r="F1655" s="7" t="s">
        <v>855</v>
      </c>
      <c r="G1655" s="13">
        <v>5576351</v>
      </c>
      <c r="H1655" s="50" t="s">
        <v>1405</v>
      </c>
      <c r="I1655" s="50" t="s">
        <v>1390</v>
      </c>
      <c r="J1655" s="28" t="s">
        <v>858</v>
      </c>
      <c r="K1655" s="28"/>
      <c r="L1655" s="13">
        <v>144</v>
      </c>
      <c r="M1655" s="7" t="s">
        <v>863</v>
      </c>
      <c r="N1655" s="28">
        <v>448030</v>
      </c>
      <c r="O1655" s="28">
        <v>448030</v>
      </c>
      <c r="P1655" s="25" t="s">
        <v>1567</v>
      </c>
      <c r="Q1655" s="25"/>
      <c r="R1655" s="28"/>
      <c r="S1655" s="7" t="s">
        <v>884</v>
      </c>
      <c r="T1655" s="11" t="s">
        <v>1391</v>
      </c>
      <c r="U1655" s="7" t="s">
        <v>1146</v>
      </c>
      <c r="V1655" s="7" t="s">
        <v>41</v>
      </c>
      <c r="W1655" s="7"/>
      <c r="X1655" s="7">
        <v>2025</v>
      </c>
      <c r="Y1655" s="7">
        <v>17</v>
      </c>
      <c r="Z1655" s="7" t="s">
        <v>687</v>
      </c>
      <c r="AA1655" s="7"/>
      <c r="AB1655" s="31">
        <v>45720</v>
      </c>
      <c r="AC1655" s="27"/>
      <c r="AD1655" s="26" t="s">
        <v>102</v>
      </c>
      <c r="AE1655" s="25"/>
    </row>
    <row r="1656" spans="1:31" s="63" customFormat="1" ht="13.15" customHeight="1" x14ac:dyDescent="0.25">
      <c r="A1656" s="7">
        <v>2025</v>
      </c>
      <c r="B1656" s="11">
        <v>12</v>
      </c>
      <c r="C1656" s="7">
        <v>12</v>
      </c>
      <c r="D1656" s="7">
        <v>16</v>
      </c>
      <c r="E1656" s="7">
        <v>1</v>
      </c>
      <c r="F1656" s="7" t="s">
        <v>855</v>
      </c>
      <c r="G1656" s="13">
        <v>5576351</v>
      </c>
      <c r="H1656" s="50" t="s">
        <v>1405</v>
      </c>
      <c r="I1656" s="50" t="s">
        <v>1390</v>
      </c>
      <c r="J1656" s="28" t="s">
        <v>858</v>
      </c>
      <c r="K1656" s="28"/>
      <c r="L1656" s="13">
        <v>144</v>
      </c>
      <c r="M1656" s="7" t="s">
        <v>863</v>
      </c>
      <c r="N1656" s="28">
        <v>303093</v>
      </c>
      <c r="O1656" s="28">
        <v>303093</v>
      </c>
      <c r="P1656" s="13" t="s">
        <v>1495</v>
      </c>
      <c r="Q1656" s="25"/>
      <c r="R1656" s="28"/>
      <c r="S1656" s="7" t="s">
        <v>884</v>
      </c>
      <c r="T1656" s="11" t="s">
        <v>1391</v>
      </c>
      <c r="U1656" s="7" t="s">
        <v>1146</v>
      </c>
      <c r="V1656" s="7" t="s">
        <v>41</v>
      </c>
      <c r="W1656" s="7"/>
      <c r="X1656" s="7">
        <v>2025</v>
      </c>
      <c r="Y1656" s="7">
        <v>17</v>
      </c>
      <c r="Z1656" s="7" t="s">
        <v>687</v>
      </c>
      <c r="AA1656" s="7"/>
      <c r="AB1656" s="31">
        <v>45720</v>
      </c>
      <c r="AC1656" s="27"/>
      <c r="AD1656" s="26" t="s">
        <v>102</v>
      </c>
      <c r="AE1656" s="25"/>
    </row>
    <row r="1657" spans="1:31" s="63" customFormat="1" ht="13.15" customHeight="1" x14ac:dyDescent="0.25">
      <c r="A1657" s="7">
        <v>2025</v>
      </c>
      <c r="B1657" s="11">
        <v>12</v>
      </c>
      <c r="C1657" s="7">
        <v>12</v>
      </c>
      <c r="D1657" s="7">
        <v>16</v>
      </c>
      <c r="E1657" s="7">
        <v>1</v>
      </c>
      <c r="F1657" s="7" t="s">
        <v>855</v>
      </c>
      <c r="G1657" s="13">
        <v>5576351</v>
      </c>
      <c r="H1657" s="50" t="s">
        <v>1405</v>
      </c>
      <c r="I1657" s="50" t="s">
        <v>1390</v>
      </c>
      <c r="J1657" s="28" t="s">
        <v>858</v>
      </c>
      <c r="K1657" s="28"/>
      <c r="L1657" s="13">
        <v>232</v>
      </c>
      <c r="M1657" s="7" t="s">
        <v>863</v>
      </c>
      <c r="N1657" s="28">
        <v>1722032</v>
      </c>
      <c r="O1657" s="28">
        <v>1722032</v>
      </c>
      <c r="P1657" s="47" t="s">
        <v>1229</v>
      </c>
      <c r="Q1657" s="25"/>
      <c r="R1657" s="28"/>
      <c r="S1657" s="7" t="s">
        <v>884</v>
      </c>
      <c r="T1657" s="11" t="s">
        <v>1391</v>
      </c>
      <c r="U1657" s="7" t="s">
        <v>1146</v>
      </c>
      <c r="V1657" s="7" t="s">
        <v>41</v>
      </c>
      <c r="W1657" s="7"/>
      <c r="X1657" s="7">
        <v>2025</v>
      </c>
      <c r="Y1657" s="7">
        <v>17</v>
      </c>
      <c r="Z1657" s="7" t="s">
        <v>687</v>
      </c>
      <c r="AA1657" s="7"/>
      <c r="AB1657" s="31">
        <v>45720</v>
      </c>
      <c r="AC1657" s="27"/>
      <c r="AD1657" s="26" t="s">
        <v>102</v>
      </c>
      <c r="AE1657" s="25"/>
    </row>
    <row r="1658" spans="1:31" s="63" customFormat="1" ht="13.15" customHeight="1" x14ac:dyDescent="0.25">
      <c r="A1658" s="7">
        <v>2025</v>
      </c>
      <c r="B1658" s="11">
        <v>12</v>
      </c>
      <c r="C1658" s="7">
        <v>12</v>
      </c>
      <c r="D1658" s="7">
        <v>16</v>
      </c>
      <c r="E1658" s="7">
        <v>1</v>
      </c>
      <c r="F1658" s="7" t="s">
        <v>855</v>
      </c>
      <c r="G1658" s="13">
        <v>3978238</v>
      </c>
      <c r="H1658" s="28" t="s">
        <v>1169</v>
      </c>
      <c r="I1658" s="28" t="s">
        <v>1170</v>
      </c>
      <c r="J1658" s="28" t="s">
        <v>858</v>
      </c>
      <c r="K1658" s="24">
        <f>O1658+O1659</f>
        <v>10720000</v>
      </c>
      <c r="L1658" s="24">
        <v>144</v>
      </c>
      <c r="M1658" s="7" t="s">
        <v>863</v>
      </c>
      <c r="N1658" s="24">
        <v>5360000</v>
      </c>
      <c r="O1658" s="24">
        <v>5360000</v>
      </c>
      <c r="P1658" s="25" t="s">
        <v>37</v>
      </c>
      <c r="Q1658" s="25"/>
      <c r="R1658" s="28"/>
      <c r="S1658" s="7" t="s">
        <v>884</v>
      </c>
      <c r="T1658" s="7" t="s">
        <v>1212</v>
      </c>
      <c r="U1658" s="25" t="s">
        <v>40</v>
      </c>
      <c r="V1658" s="7" t="s">
        <v>41</v>
      </c>
      <c r="W1658" s="7"/>
      <c r="X1658" s="7">
        <v>2025</v>
      </c>
      <c r="Y1658" s="7">
        <v>17</v>
      </c>
      <c r="Z1658" s="7" t="s">
        <v>687</v>
      </c>
      <c r="AA1658" s="7"/>
      <c r="AB1658" s="26">
        <v>45839</v>
      </c>
      <c r="AC1658" s="27"/>
      <c r="AD1658" s="26" t="s">
        <v>102</v>
      </c>
      <c r="AE1658" s="25"/>
    </row>
    <row r="1659" spans="1:31" s="63" customFormat="1" ht="13.15" customHeight="1" x14ac:dyDescent="0.25">
      <c r="A1659" s="7">
        <v>2025</v>
      </c>
      <c r="B1659" s="11">
        <v>12</v>
      </c>
      <c r="C1659" s="7">
        <v>12</v>
      </c>
      <c r="D1659" s="7">
        <v>16</v>
      </c>
      <c r="E1659" s="7">
        <v>1</v>
      </c>
      <c r="F1659" s="7" t="s">
        <v>855</v>
      </c>
      <c r="G1659" s="13">
        <v>3978238</v>
      </c>
      <c r="H1659" s="28" t="s">
        <v>1169</v>
      </c>
      <c r="I1659" s="28" t="s">
        <v>1170</v>
      </c>
      <c r="J1659" s="28" t="s">
        <v>858</v>
      </c>
      <c r="K1659" s="24"/>
      <c r="L1659" s="24">
        <v>144</v>
      </c>
      <c r="M1659" s="7" t="s">
        <v>863</v>
      </c>
      <c r="N1659" s="24">
        <v>5360000</v>
      </c>
      <c r="O1659" s="24">
        <v>5360000</v>
      </c>
      <c r="P1659" s="25" t="s">
        <v>1490</v>
      </c>
      <c r="Q1659" s="25"/>
      <c r="R1659" s="28"/>
      <c r="S1659" s="7" t="s">
        <v>884</v>
      </c>
      <c r="T1659" s="7" t="s">
        <v>1212</v>
      </c>
      <c r="U1659" s="25" t="s">
        <v>40</v>
      </c>
      <c r="V1659" s="7" t="s">
        <v>41</v>
      </c>
      <c r="W1659" s="7"/>
      <c r="X1659" s="7">
        <v>2025</v>
      </c>
      <c r="Y1659" s="7">
        <v>17</v>
      </c>
      <c r="Z1659" s="7" t="s">
        <v>687</v>
      </c>
      <c r="AA1659" s="7"/>
      <c r="AB1659" s="26">
        <v>45839</v>
      </c>
      <c r="AC1659" s="27"/>
      <c r="AD1659" s="26" t="s">
        <v>102</v>
      </c>
      <c r="AE1659" s="25"/>
    </row>
    <row r="1660" spans="1:31" s="63" customFormat="1" ht="13.15" customHeight="1" x14ac:dyDescent="0.25">
      <c r="A1660" s="7">
        <v>2025</v>
      </c>
      <c r="B1660" s="11">
        <v>12</v>
      </c>
      <c r="C1660" s="7">
        <v>12</v>
      </c>
      <c r="D1660" s="7">
        <v>16</v>
      </c>
      <c r="E1660" s="7">
        <v>1</v>
      </c>
      <c r="F1660" s="7" t="s">
        <v>855</v>
      </c>
      <c r="G1660" s="13">
        <v>4838820</v>
      </c>
      <c r="H1660" s="28" t="s">
        <v>1406</v>
      </c>
      <c r="I1660" s="28" t="s">
        <v>1407</v>
      </c>
      <c r="J1660" s="28" t="s">
        <v>858</v>
      </c>
      <c r="K1660" s="24">
        <f>O1660+O1661</f>
        <v>5011666</v>
      </c>
      <c r="L1660" s="24">
        <v>144</v>
      </c>
      <c r="M1660" s="7" t="s">
        <v>863</v>
      </c>
      <c r="N1660" s="24">
        <v>3100000</v>
      </c>
      <c r="O1660" s="24">
        <v>3100000</v>
      </c>
      <c r="P1660" s="25" t="s">
        <v>37</v>
      </c>
      <c r="Q1660" s="25"/>
      <c r="R1660" s="28"/>
      <c r="S1660" s="7" t="s">
        <v>884</v>
      </c>
      <c r="T1660" s="7" t="s">
        <v>1436</v>
      </c>
      <c r="U1660" s="25" t="s">
        <v>40</v>
      </c>
      <c r="V1660" s="7" t="s">
        <v>41</v>
      </c>
      <c r="W1660" s="7"/>
      <c r="X1660" s="7">
        <v>2025</v>
      </c>
      <c r="Y1660" s="7">
        <v>17</v>
      </c>
      <c r="Z1660" s="7" t="s">
        <v>687</v>
      </c>
      <c r="AA1660" s="7"/>
      <c r="AB1660" s="26">
        <v>45839</v>
      </c>
      <c r="AC1660" s="27"/>
      <c r="AD1660" s="26" t="s">
        <v>102</v>
      </c>
      <c r="AE1660" s="25"/>
    </row>
    <row r="1661" spans="1:31" s="63" customFormat="1" ht="13.15" customHeight="1" x14ac:dyDescent="0.25">
      <c r="A1661" s="7">
        <v>2025</v>
      </c>
      <c r="B1661" s="11">
        <v>12</v>
      </c>
      <c r="C1661" s="7">
        <v>12</v>
      </c>
      <c r="D1661" s="7">
        <v>16</v>
      </c>
      <c r="E1661" s="7">
        <v>1</v>
      </c>
      <c r="F1661" s="7" t="s">
        <v>855</v>
      </c>
      <c r="G1661" s="13">
        <v>4838820</v>
      </c>
      <c r="H1661" s="28" t="s">
        <v>1406</v>
      </c>
      <c r="I1661" s="28" t="s">
        <v>1407</v>
      </c>
      <c r="J1661" s="28" t="s">
        <v>858</v>
      </c>
      <c r="K1661" s="24"/>
      <c r="L1661" s="24">
        <v>144</v>
      </c>
      <c r="M1661" s="7" t="s">
        <v>863</v>
      </c>
      <c r="N1661" s="24">
        <v>1911666</v>
      </c>
      <c r="O1661" s="24">
        <v>1911666</v>
      </c>
      <c r="P1661" s="47" t="s">
        <v>1490</v>
      </c>
      <c r="Q1661" s="25"/>
      <c r="R1661" s="28"/>
      <c r="S1661" s="7" t="s">
        <v>884</v>
      </c>
      <c r="T1661" s="7" t="s">
        <v>1436</v>
      </c>
      <c r="U1661" s="25" t="s">
        <v>40</v>
      </c>
      <c r="V1661" s="7" t="s">
        <v>41</v>
      </c>
      <c r="W1661" s="7"/>
      <c r="X1661" s="7">
        <v>2025</v>
      </c>
      <c r="Y1661" s="7">
        <v>17</v>
      </c>
      <c r="Z1661" s="7" t="s">
        <v>687</v>
      </c>
      <c r="AA1661" s="7"/>
      <c r="AB1661" s="26">
        <v>45839</v>
      </c>
      <c r="AC1661" s="27"/>
      <c r="AD1661" s="26" t="s">
        <v>102</v>
      </c>
      <c r="AE1661" s="25"/>
    </row>
    <row r="1662" spans="1:31" s="63" customFormat="1" ht="13.15" customHeight="1" x14ac:dyDescent="0.25">
      <c r="A1662" s="7">
        <v>2025</v>
      </c>
      <c r="B1662" s="11">
        <v>12</v>
      </c>
      <c r="C1662" s="7">
        <v>12</v>
      </c>
      <c r="D1662" s="7">
        <v>16</v>
      </c>
      <c r="E1662" s="7">
        <v>1</v>
      </c>
      <c r="F1662" s="7" t="s">
        <v>855</v>
      </c>
      <c r="G1662" s="13">
        <v>6007983</v>
      </c>
      <c r="H1662" s="28" t="s">
        <v>1445</v>
      </c>
      <c r="I1662" s="28" t="s">
        <v>1446</v>
      </c>
      <c r="J1662" s="28" t="s">
        <v>858</v>
      </c>
      <c r="K1662" s="24">
        <f>O1662+O1663</f>
        <v>4560000</v>
      </c>
      <c r="L1662" s="24">
        <v>144</v>
      </c>
      <c r="M1662" s="7" t="s">
        <v>863</v>
      </c>
      <c r="N1662" s="24">
        <v>3200000</v>
      </c>
      <c r="O1662" s="24">
        <v>3200000</v>
      </c>
      <c r="P1662" s="25" t="s">
        <v>37</v>
      </c>
      <c r="Q1662" s="25"/>
      <c r="R1662" s="28"/>
      <c r="S1662" s="7" t="s">
        <v>884</v>
      </c>
      <c r="T1662" s="7" t="s">
        <v>1461</v>
      </c>
      <c r="U1662" s="25" t="s">
        <v>40</v>
      </c>
      <c r="V1662" s="7" t="s">
        <v>41</v>
      </c>
      <c r="W1662" s="7"/>
      <c r="X1662" s="7">
        <v>2025</v>
      </c>
      <c r="Y1662" s="7">
        <v>17</v>
      </c>
      <c r="Z1662" s="7" t="s">
        <v>687</v>
      </c>
      <c r="AA1662" s="7"/>
      <c r="AB1662" s="26">
        <v>45866</v>
      </c>
      <c r="AC1662" s="27"/>
      <c r="AD1662" s="26" t="s">
        <v>102</v>
      </c>
      <c r="AE1662" s="25"/>
    </row>
    <row r="1663" spans="1:31" s="63" customFormat="1" ht="13.15" customHeight="1" x14ac:dyDescent="0.25">
      <c r="A1663" s="7">
        <v>2025</v>
      </c>
      <c r="B1663" s="11">
        <v>12</v>
      </c>
      <c r="C1663" s="7">
        <v>12</v>
      </c>
      <c r="D1663" s="7">
        <v>16</v>
      </c>
      <c r="E1663" s="7">
        <v>1</v>
      </c>
      <c r="F1663" s="7" t="s">
        <v>855</v>
      </c>
      <c r="G1663" s="13">
        <v>6007983</v>
      </c>
      <c r="H1663" s="28" t="s">
        <v>1445</v>
      </c>
      <c r="I1663" s="28" t="s">
        <v>1446</v>
      </c>
      <c r="J1663" s="28" t="s">
        <v>858</v>
      </c>
      <c r="K1663" s="24"/>
      <c r="L1663" s="24">
        <v>144</v>
      </c>
      <c r="M1663" s="7" t="s">
        <v>863</v>
      </c>
      <c r="N1663" s="24">
        <v>1360000</v>
      </c>
      <c r="O1663" s="24">
        <v>1360000</v>
      </c>
      <c r="P1663" s="47" t="s">
        <v>1490</v>
      </c>
      <c r="Q1663" s="25"/>
      <c r="R1663" s="28"/>
      <c r="S1663" s="7" t="s">
        <v>884</v>
      </c>
      <c r="T1663" s="7" t="s">
        <v>1461</v>
      </c>
      <c r="U1663" s="25" t="s">
        <v>40</v>
      </c>
      <c r="V1663" s="7" t="s">
        <v>41</v>
      </c>
      <c r="W1663" s="7"/>
      <c r="X1663" s="7">
        <v>2025</v>
      </c>
      <c r="Y1663" s="7">
        <v>17</v>
      </c>
      <c r="Z1663" s="7" t="s">
        <v>687</v>
      </c>
      <c r="AA1663" s="7"/>
      <c r="AB1663" s="26">
        <v>45866</v>
      </c>
      <c r="AC1663" s="27"/>
      <c r="AD1663" s="26" t="s">
        <v>102</v>
      </c>
      <c r="AE1663" s="25"/>
    </row>
    <row r="1664" spans="1:31" s="63" customFormat="1" ht="13.15" customHeight="1" x14ac:dyDescent="0.25">
      <c r="A1664" s="7">
        <v>2025</v>
      </c>
      <c r="B1664" s="11">
        <v>12</v>
      </c>
      <c r="C1664" s="7">
        <v>12</v>
      </c>
      <c r="D1664" s="7">
        <v>16</v>
      </c>
      <c r="E1664" s="7">
        <v>1</v>
      </c>
      <c r="F1664" s="7" t="s">
        <v>855</v>
      </c>
      <c r="G1664" s="13">
        <v>5900212</v>
      </c>
      <c r="H1664" s="28" t="s">
        <v>1462</v>
      </c>
      <c r="I1664" s="28" t="s">
        <v>1463</v>
      </c>
      <c r="J1664" s="28" t="s">
        <v>858</v>
      </c>
      <c r="K1664" s="24">
        <f>N1664+N1665</f>
        <v>3731078</v>
      </c>
      <c r="L1664" s="24">
        <v>144</v>
      </c>
      <c r="M1664" s="7" t="s">
        <v>863</v>
      </c>
      <c r="N1664" s="24">
        <v>2798309</v>
      </c>
      <c r="O1664" s="24">
        <v>2798309</v>
      </c>
      <c r="P1664" s="25" t="s">
        <v>49</v>
      </c>
      <c r="Q1664" s="25"/>
      <c r="R1664" s="28"/>
      <c r="S1664" s="7" t="s">
        <v>884</v>
      </c>
      <c r="T1664" s="7" t="s">
        <v>1461</v>
      </c>
      <c r="U1664" s="25" t="s">
        <v>40</v>
      </c>
      <c r="V1664" s="7" t="s">
        <v>41</v>
      </c>
      <c r="W1664" s="7"/>
      <c r="X1664" s="7">
        <v>2025</v>
      </c>
      <c r="Y1664" s="7">
        <v>17</v>
      </c>
      <c r="Z1664" s="7" t="s">
        <v>687</v>
      </c>
      <c r="AA1664" s="7"/>
      <c r="AB1664" s="26">
        <v>45901</v>
      </c>
      <c r="AC1664" s="27"/>
      <c r="AD1664" s="26" t="s">
        <v>102</v>
      </c>
      <c r="AE1664" s="25"/>
    </row>
    <row r="1665" spans="1:31" s="63" customFormat="1" ht="13.15" customHeight="1" x14ac:dyDescent="0.25">
      <c r="A1665" s="7">
        <v>2025</v>
      </c>
      <c r="B1665" s="11">
        <v>12</v>
      </c>
      <c r="C1665" s="7">
        <v>12</v>
      </c>
      <c r="D1665" s="7">
        <v>16</v>
      </c>
      <c r="E1665" s="7">
        <v>1</v>
      </c>
      <c r="F1665" s="7" t="s">
        <v>855</v>
      </c>
      <c r="G1665" s="13">
        <v>5900212</v>
      </c>
      <c r="H1665" s="28" t="s">
        <v>1462</v>
      </c>
      <c r="I1665" s="28" t="s">
        <v>1463</v>
      </c>
      <c r="J1665" s="28" t="s">
        <v>858</v>
      </c>
      <c r="K1665" s="24"/>
      <c r="L1665" s="24">
        <v>144</v>
      </c>
      <c r="M1665" s="7" t="s">
        <v>863</v>
      </c>
      <c r="N1665" s="24">
        <v>932769</v>
      </c>
      <c r="O1665" s="24">
        <v>932769</v>
      </c>
      <c r="P1665" s="47" t="s">
        <v>1467</v>
      </c>
      <c r="Q1665" s="25"/>
      <c r="R1665" s="28"/>
      <c r="S1665" s="7" t="s">
        <v>884</v>
      </c>
      <c r="T1665" s="7" t="s">
        <v>1461</v>
      </c>
      <c r="U1665" s="25" t="s">
        <v>40</v>
      </c>
      <c r="V1665" s="7" t="s">
        <v>41</v>
      </c>
      <c r="W1665" s="7"/>
      <c r="X1665" s="7">
        <v>2025</v>
      </c>
      <c r="Y1665" s="7">
        <v>17</v>
      </c>
      <c r="Z1665" s="7" t="s">
        <v>687</v>
      </c>
      <c r="AA1665" s="7"/>
      <c r="AB1665" s="26">
        <v>45901</v>
      </c>
      <c r="AC1665" s="27"/>
      <c r="AD1665" s="26" t="s">
        <v>102</v>
      </c>
      <c r="AE1665" s="25"/>
    </row>
    <row r="1666" spans="1:31" s="63" customFormat="1" ht="13.15" customHeight="1" x14ac:dyDescent="0.25">
      <c r="A1666" s="7">
        <v>2025</v>
      </c>
      <c r="B1666" s="11">
        <v>12</v>
      </c>
      <c r="C1666" s="7">
        <v>12</v>
      </c>
      <c r="D1666" s="7">
        <v>16</v>
      </c>
      <c r="E1666" s="7">
        <v>1</v>
      </c>
      <c r="F1666" s="7" t="s">
        <v>855</v>
      </c>
      <c r="G1666" s="13">
        <v>4698959</v>
      </c>
      <c r="H1666" s="28" t="s">
        <v>1464</v>
      </c>
      <c r="I1666" s="28" t="s">
        <v>1465</v>
      </c>
      <c r="J1666" s="28" t="s">
        <v>858</v>
      </c>
      <c r="K1666" s="24">
        <f>O1666+O1667</f>
        <v>5277777</v>
      </c>
      <c r="L1666" s="24">
        <v>144</v>
      </c>
      <c r="M1666" s="7" t="s">
        <v>863</v>
      </c>
      <c r="N1666" s="24">
        <v>3800000</v>
      </c>
      <c r="O1666" s="24">
        <v>3800000</v>
      </c>
      <c r="P1666" s="25" t="s">
        <v>37</v>
      </c>
      <c r="Q1666" s="25"/>
      <c r="R1666" s="28"/>
      <c r="S1666" s="7" t="s">
        <v>884</v>
      </c>
      <c r="T1666" s="7" t="s">
        <v>1208</v>
      </c>
      <c r="U1666" s="25" t="s">
        <v>40</v>
      </c>
      <c r="V1666" s="7" t="s">
        <v>41</v>
      </c>
      <c r="W1666" s="7"/>
      <c r="X1666" s="7">
        <v>2025</v>
      </c>
      <c r="Y1666" s="7">
        <v>17</v>
      </c>
      <c r="Z1666" s="7" t="s">
        <v>687</v>
      </c>
      <c r="AA1666" s="7"/>
      <c r="AB1666" s="26">
        <v>45880</v>
      </c>
      <c r="AC1666" s="27"/>
      <c r="AD1666" s="26" t="s">
        <v>102</v>
      </c>
      <c r="AE1666" s="25"/>
    </row>
    <row r="1667" spans="1:31" s="63" customFormat="1" ht="13.15" customHeight="1" x14ac:dyDescent="0.25">
      <c r="A1667" s="7">
        <v>2025</v>
      </c>
      <c r="B1667" s="11">
        <v>12</v>
      </c>
      <c r="C1667" s="7">
        <v>12</v>
      </c>
      <c r="D1667" s="7">
        <v>16</v>
      </c>
      <c r="E1667" s="7">
        <v>1</v>
      </c>
      <c r="F1667" s="7" t="s">
        <v>855</v>
      </c>
      <c r="G1667" s="13">
        <v>4698959</v>
      </c>
      <c r="H1667" s="28" t="s">
        <v>1464</v>
      </c>
      <c r="I1667" s="28" t="s">
        <v>1465</v>
      </c>
      <c r="J1667" s="28" t="s">
        <v>858</v>
      </c>
      <c r="K1667" s="24"/>
      <c r="L1667" s="24">
        <v>144</v>
      </c>
      <c r="M1667" s="7" t="s">
        <v>863</v>
      </c>
      <c r="N1667" s="24">
        <v>1477777</v>
      </c>
      <c r="O1667" s="24">
        <v>1477777</v>
      </c>
      <c r="P1667" s="47" t="s">
        <v>1490</v>
      </c>
      <c r="Q1667" s="25"/>
      <c r="R1667" s="28"/>
      <c r="S1667" s="7" t="s">
        <v>884</v>
      </c>
      <c r="T1667" s="7" t="s">
        <v>1208</v>
      </c>
      <c r="U1667" s="25" t="s">
        <v>40</v>
      </c>
      <c r="V1667" s="7" t="s">
        <v>41</v>
      </c>
      <c r="W1667" s="7"/>
      <c r="X1667" s="7">
        <v>2025</v>
      </c>
      <c r="Y1667" s="7">
        <v>17</v>
      </c>
      <c r="Z1667" s="7" t="s">
        <v>687</v>
      </c>
      <c r="AA1667" s="7"/>
      <c r="AB1667" s="26">
        <v>45880</v>
      </c>
      <c r="AC1667" s="27"/>
      <c r="AD1667" s="26" t="s">
        <v>102</v>
      </c>
      <c r="AE1667" s="25"/>
    </row>
    <row r="1668" spans="1:31" s="63" customFormat="1" ht="13.15" customHeight="1" x14ac:dyDescent="0.25">
      <c r="A1668" s="7">
        <v>2025</v>
      </c>
      <c r="B1668" s="11">
        <v>12</v>
      </c>
      <c r="C1668" s="7">
        <v>12</v>
      </c>
      <c r="D1668" s="7">
        <v>16</v>
      </c>
      <c r="E1668" s="7">
        <v>1</v>
      </c>
      <c r="F1668" s="7" t="s">
        <v>855</v>
      </c>
      <c r="G1668" s="13">
        <v>4364650</v>
      </c>
      <c r="H1668" s="28" t="s">
        <v>264</v>
      </c>
      <c r="I1668" s="28" t="s">
        <v>1479</v>
      </c>
      <c r="J1668" s="28" t="s">
        <v>858</v>
      </c>
      <c r="K1668" s="24">
        <f>O1668+O1669</f>
        <v>5600000</v>
      </c>
      <c r="L1668" s="24">
        <v>144</v>
      </c>
      <c r="M1668" s="7" t="s">
        <v>863</v>
      </c>
      <c r="N1668" s="24">
        <v>2800000</v>
      </c>
      <c r="O1668" s="24">
        <v>2800000</v>
      </c>
      <c r="P1668" s="13" t="s">
        <v>1591</v>
      </c>
      <c r="Q1668" s="25"/>
      <c r="R1668" s="28"/>
      <c r="S1668" s="7" t="s">
        <v>884</v>
      </c>
      <c r="T1668" s="7" t="s">
        <v>1143</v>
      </c>
      <c r="U1668" s="25" t="s">
        <v>40</v>
      </c>
      <c r="V1668" s="7" t="s">
        <v>41</v>
      </c>
      <c r="W1668" s="7"/>
      <c r="X1668" s="7">
        <v>2025</v>
      </c>
      <c r="Y1668" s="7">
        <v>17</v>
      </c>
      <c r="Z1668" s="7" t="s">
        <v>687</v>
      </c>
      <c r="AA1668" s="7"/>
      <c r="AB1668" s="26">
        <v>44526</v>
      </c>
      <c r="AC1668" s="27"/>
      <c r="AD1668" s="26" t="s">
        <v>102</v>
      </c>
      <c r="AE1668" s="25"/>
    </row>
    <row r="1669" spans="1:31" s="63" customFormat="1" ht="13.15" customHeight="1" x14ac:dyDescent="0.25">
      <c r="A1669" s="7">
        <v>2025</v>
      </c>
      <c r="B1669" s="11">
        <v>12</v>
      </c>
      <c r="C1669" s="7">
        <v>12</v>
      </c>
      <c r="D1669" s="7">
        <v>16</v>
      </c>
      <c r="E1669" s="7">
        <v>1</v>
      </c>
      <c r="F1669" s="7" t="s">
        <v>855</v>
      </c>
      <c r="G1669" s="13">
        <v>4364650</v>
      </c>
      <c r="H1669" s="28" t="s">
        <v>264</v>
      </c>
      <c r="I1669" s="28" t="s">
        <v>1479</v>
      </c>
      <c r="J1669" s="28" t="s">
        <v>858</v>
      </c>
      <c r="K1669" s="24"/>
      <c r="L1669" s="24">
        <v>144</v>
      </c>
      <c r="M1669" s="7" t="s">
        <v>863</v>
      </c>
      <c r="N1669" s="24">
        <v>2800000</v>
      </c>
      <c r="O1669" s="24">
        <v>2800000</v>
      </c>
      <c r="P1669" s="13" t="s">
        <v>1597</v>
      </c>
      <c r="Q1669" s="25"/>
      <c r="R1669" s="28"/>
      <c r="S1669" s="7" t="s">
        <v>884</v>
      </c>
      <c r="T1669" s="7" t="s">
        <v>1143</v>
      </c>
      <c r="U1669" s="25" t="s">
        <v>40</v>
      </c>
      <c r="V1669" s="7" t="s">
        <v>41</v>
      </c>
      <c r="W1669" s="7"/>
      <c r="X1669" s="7">
        <v>2025</v>
      </c>
      <c r="Y1669" s="7">
        <v>17</v>
      </c>
      <c r="Z1669" s="7" t="s">
        <v>687</v>
      </c>
      <c r="AA1669" s="7"/>
      <c r="AB1669" s="26">
        <v>44526</v>
      </c>
      <c r="AC1669" s="27"/>
      <c r="AD1669" s="26" t="s">
        <v>102</v>
      </c>
      <c r="AE1669" s="25"/>
    </row>
    <row r="1670" spans="1:31" s="63" customFormat="1" ht="13.15" customHeight="1" x14ac:dyDescent="0.25">
      <c r="A1670" s="7">
        <v>2025</v>
      </c>
      <c r="B1670" s="11">
        <v>12</v>
      </c>
      <c r="C1670" s="7">
        <v>12</v>
      </c>
      <c r="D1670" s="7">
        <v>16</v>
      </c>
      <c r="E1670" s="7">
        <v>1</v>
      </c>
      <c r="F1670" s="7" t="s">
        <v>855</v>
      </c>
      <c r="G1670" s="13">
        <v>2539601</v>
      </c>
      <c r="H1670" s="28" t="s">
        <v>1598</v>
      </c>
      <c r="I1670" s="28" t="s">
        <v>1599</v>
      </c>
      <c r="J1670" s="28" t="s">
        <v>858</v>
      </c>
      <c r="K1670" s="24">
        <f>O1670+N1671+N1672+N1673+N1674+N1675</f>
        <v>11500667</v>
      </c>
      <c r="L1670" s="24">
        <v>144</v>
      </c>
      <c r="M1670" s="7" t="s">
        <v>863</v>
      </c>
      <c r="N1670" s="24">
        <v>4000000</v>
      </c>
      <c r="O1670" s="24">
        <v>2400000</v>
      </c>
      <c r="P1670" s="25" t="s">
        <v>1456</v>
      </c>
      <c r="Q1670" s="25"/>
      <c r="R1670" s="28"/>
      <c r="S1670" s="7" t="s">
        <v>884</v>
      </c>
      <c r="T1670" s="7" t="s">
        <v>1600</v>
      </c>
      <c r="U1670" s="25" t="s">
        <v>40</v>
      </c>
      <c r="V1670" s="7" t="s">
        <v>41</v>
      </c>
      <c r="W1670" s="7"/>
      <c r="X1670" s="7">
        <v>2021</v>
      </c>
      <c r="Y1670" s="7">
        <v>7</v>
      </c>
      <c r="Z1670" s="7" t="s">
        <v>687</v>
      </c>
      <c r="AA1670" s="7"/>
      <c r="AB1670" s="26">
        <v>45943</v>
      </c>
      <c r="AC1670" s="27"/>
      <c r="AD1670" s="26" t="s">
        <v>102</v>
      </c>
      <c r="AE1670" s="25"/>
    </row>
    <row r="1671" spans="1:31" s="63" customFormat="1" ht="13.15" customHeight="1" x14ac:dyDescent="0.25">
      <c r="A1671" s="7">
        <v>2025</v>
      </c>
      <c r="B1671" s="11">
        <v>12</v>
      </c>
      <c r="C1671" s="7">
        <v>12</v>
      </c>
      <c r="D1671" s="7">
        <v>16</v>
      </c>
      <c r="E1671" s="7">
        <v>1</v>
      </c>
      <c r="F1671" s="7" t="s">
        <v>855</v>
      </c>
      <c r="G1671" s="13">
        <v>2539601</v>
      </c>
      <c r="H1671" s="28" t="s">
        <v>1598</v>
      </c>
      <c r="I1671" s="28" t="s">
        <v>1599</v>
      </c>
      <c r="J1671" s="28" t="s">
        <v>858</v>
      </c>
      <c r="K1671" s="24"/>
      <c r="L1671" s="24">
        <v>144</v>
      </c>
      <c r="M1671" s="7" t="s">
        <v>863</v>
      </c>
      <c r="N1671" s="24">
        <v>4000000</v>
      </c>
      <c r="O1671" s="24">
        <v>4000000</v>
      </c>
      <c r="P1671" s="25" t="s">
        <v>1473</v>
      </c>
      <c r="Q1671" s="25"/>
      <c r="R1671" s="28"/>
      <c r="S1671" s="7" t="s">
        <v>884</v>
      </c>
      <c r="T1671" s="7" t="s">
        <v>1600</v>
      </c>
      <c r="U1671" s="25" t="s">
        <v>40</v>
      </c>
      <c r="V1671" s="7" t="s">
        <v>41</v>
      </c>
      <c r="W1671" s="7"/>
      <c r="X1671" s="7">
        <v>2021</v>
      </c>
      <c r="Y1671" s="7">
        <v>7</v>
      </c>
      <c r="Z1671" s="7" t="s">
        <v>687</v>
      </c>
      <c r="AA1671" s="7"/>
      <c r="AB1671" s="26">
        <v>45943</v>
      </c>
      <c r="AC1671" s="27"/>
      <c r="AD1671" s="26" t="s">
        <v>102</v>
      </c>
      <c r="AE1671" s="25"/>
    </row>
    <row r="1672" spans="1:31" s="63" customFormat="1" ht="13.15" customHeight="1" x14ac:dyDescent="0.25">
      <c r="A1672" s="7">
        <v>2025</v>
      </c>
      <c r="B1672" s="11">
        <v>12</v>
      </c>
      <c r="C1672" s="7">
        <v>12</v>
      </c>
      <c r="D1672" s="7">
        <v>16</v>
      </c>
      <c r="E1672" s="7">
        <v>1</v>
      </c>
      <c r="F1672" s="7" t="s">
        <v>855</v>
      </c>
      <c r="G1672" s="13">
        <v>2539601</v>
      </c>
      <c r="H1672" s="28" t="s">
        <v>1598</v>
      </c>
      <c r="I1672" s="28" t="s">
        <v>1599</v>
      </c>
      <c r="J1672" s="28" t="s">
        <v>858</v>
      </c>
      <c r="K1672" s="24"/>
      <c r="L1672" s="24">
        <v>144</v>
      </c>
      <c r="M1672" s="7" t="s">
        <v>863</v>
      </c>
      <c r="N1672" s="24">
        <v>4000000</v>
      </c>
      <c r="O1672" s="24">
        <v>4000000</v>
      </c>
      <c r="P1672" s="25" t="s">
        <v>1540</v>
      </c>
      <c r="Q1672" s="25"/>
      <c r="R1672" s="28"/>
      <c r="S1672" s="7" t="s">
        <v>884</v>
      </c>
      <c r="T1672" s="7" t="s">
        <v>1600</v>
      </c>
      <c r="U1672" s="25" t="s">
        <v>40</v>
      </c>
      <c r="V1672" s="7" t="s">
        <v>41</v>
      </c>
      <c r="W1672" s="7"/>
      <c r="X1672" s="7">
        <v>2021</v>
      </c>
      <c r="Y1672" s="7">
        <v>7</v>
      </c>
      <c r="Z1672" s="7" t="s">
        <v>687</v>
      </c>
      <c r="AA1672" s="7"/>
      <c r="AB1672" s="26">
        <v>45943</v>
      </c>
      <c r="AC1672" s="27"/>
      <c r="AD1672" s="26" t="s">
        <v>102</v>
      </c>
      <c r="AE1672" s="25"/>
    </row>
    <row r="1673" spans="1:31" s="63" customFormat="1" ht="13.15" customHeight="1" x14ac:dyDescent="0.25">
      <c r="A1673" s="7">
        <v>2025</v>
      </c>
      <c r="B1673" s="11">
        <v>12</v>
      </c>
      <c r="C1673" s="7">
        <v>12</v>
      </c>
      <c r="D1673" s="7">
        <v>16</v>
      </c>
      <c r="E1673" s="7">
        <v>1</v>
      </c>
      <c r="F1673" s="7" t="s">
        <v>855</v>
      </c>
      <c r="G1673" s="13">
        <v>2539601</v>
      </c>
      <c r="H1673" s="28" t="s">
        <v>1598</v>
      </c>
      <c r="I1673" s="28" t="s">
        <v>1599</v>
      </c>
      <c r="J1673" s="28" t="s">
        <v>858</v>
      </c>
      <c r="K1673" s="24"/>
      <c r="L1673" s="24">
        <v>144</v>
      </c>
      <c r="M1673" s="7" t="s">
        <v>863</v>
      </c>
      <c r="N1673" s="24">
        <v>866667</v>
      </c>
      <c r="O1673" s="24">
        <v>866667</v>
      </c>
      <c r="P1673" s="47" t="s">
        <v>1490</v>
      </c>
      <c r="Q1673" s="25"/>
      <c r="R1673" s="28"/>
      <c r="S1673" s="7" t="s">
        <v>884</v>
      </c>
      <c r="T1673" s="7" t="s">
        <v>1600</v>
      </c>
      <c r="U1673" s="25" t="s">
        <v>40</v>
      </c>
      <c r="V1673" s="7" t="s">
        <v>41</v>
      </c>
      <c r="W1673" s="7"/>
      <c r="X1673" s="7">
        <v>2021</v>
      </c>
      <c r="Y1673" s="7">
        <v>7</v>
      </c>
      <c r="Z1673" s="7" t="s">
        <v>687</v>
      </c>
      <c r="AA1673" s="7"/>
      <c r="AB1673" s="26">
        <v>45943</v>
      </c>
      <c r="AC1673" s="27"/>
      <c r="AD1673" s="26" t="s">
        <v>102</v>
      </c>
      <c r="AE1673" s="25"/>
    </row>
    <row r="1674" spans="1:31" s="63" customFormat="1" ht="13.15" customHeight="1" x14ac:dyDescent="0.25">
      <c r="A1674" s="7">
        <v>2025</v>
      </c>
      <c r="B1674" s="11">
        <v>12</v>
      </c>
      <c r="C1674" s="7">
        <v>12</v>
      </c>
      <c r="D1674" s="7">
        <v>16</v>
      </c>
      <c r="E1674" s="7">
        <v>1</v>
      </c>
      <c r="F1674" s="7" t="s">
        <v>855</v>
      </c>
      <c r="G1674" s="13">
        <v>2539601</v>
      </c>
      <c r="H1674" s="28" t="s">
        <v>1598</v>
      </c>
      <c r="I1674" s="28" t="s">
        <v>1599</v>
      </c>
      <c r="J1674" s="28" t="s">
        <v>858</v>
      </c>
      <c r="K1674" s="24"/>
      <c r="L1674" s="24">
        <v>144</v>
      </c>
      <c r="M1674" s="7" t="s">
        <v>863</v>
      </c>
      <c r="N1674" s="24">
        <v>216000</v>
      </c>
      <c r="O1674" s="24">
        <v>216000</v>
      </c>
      <c r="P1674" s="13" t="s">
        <v>1486</v>
      </c>
      <c r="Q1674" s="25"/>
      <c r="R1674" s="28"/>
      <c r="S1674" s="7" t="s">
        <v>884</v>
      </c>
      <c r="T1674" s="7" t="s">
        <v>1600</v>
      </c>
      <c r="U1674" s="25" t="s">
        <v>40</v>
      </c>
      <c r="V1674" s="7" t="s">
        <v>41</v>
      </c>
      <c r="W1674" s="7"/>
      <c r="X1674" s="7">
        <v>2021</v>
      </c>
      <c r="Y1674" s="7">
        <v>7</v>
      </c>
      <c r="Z1674" s="7" t="s">
        <v>687</v>
      </c>
      <c r="AA1674" s="7"/>
      <c r="AB1674" s="26">
        <v>45943</v>
      </c>
      <c r="AC1674" s="27"/>
      <c r="AD1674" s="26" t="s">
        <v>102</v>
      </c>
      <c r="AE1674" s="25"/>
    </row>
    <row r="1675" spans="1:31" s="63" customFormat="1" ht="13.15" customHeight="1" x14ac:dyDescent="0.25">
      <c r="A1675" s="7">
        <v>2025</v>
      </c>
      <c r="B1675" s="11">
        <v>12</v>
      </c>
      <c r="C1675" s="7">
        <v>12</v>
      </c>
      <c r="D1675" s="7">
        <v>16</v>
      </c>
      <c r="E1675" s="7">
        <v>1</v>
      </c>
      <c r="F1675" s="7" t="s">
        <v>855</v>
      </c>
      <c r="G1675" s="13">
        <v>2539601</v>
      </c>
      <c r="H1675" s="28" t="s">
        <v>1598</v>
      </c>
      <c r="I1675" s="28" t="s">
        <v>1599</v>
      </c>
      <c r="J1675" s="28" t="s">
        <v>858</v>
      </c>
      <c r="K1675" s="24"/>
      <c r="L1675" s="24">
        <v>144</v>
      </c>
      <c r="M1675" s="7" t="s">
        <v>863</v>
      </c>
      <c r="N1675" s="24">
        <v>18000</v>
      </c>
      <c r="O1675" s="24">
        <v>18000</v>
      </c>
      <c r="P1675" s="25" t="s">
        <v>1567</v>
      </c>
      <c r="Q1675" s="25"/>
      <c r="R1675" s="28"/>
      <c r="S1675" s="7" t="s">
        <v>884</v>
      </c>
      <c r="T1675" s="7" t="s">
        <v>1600</v>
      </c>
      <c r="U1675" s="25" t="s">
        <v>40</v>
      </c>
      <c r="V1675" s="7" t="s">
        <v>41</v>
      </c>
      <c r="W1675" s="7"/>
      <c r="X1675" s="7">
        <v>2025</v>
      </c>
      <c r="Y1675" s="7">
        <v>1</v>
      </c>
      <c r="Z1675" s="7" t="s">
        <v>687</v>
      </c>
      <c r="AA1675" s="7"/>
      <c r="AB1675" s="26">
        <v>45943</v>
      </c>
      <c r="AC1675" s="27"/>
      <c r="AD1675" s="26" t="s">
        <v>102</v>
      </c>
      <c r="AE1675" s="25"/>
    </row>
    <row r="1676" spans="1:31" s="63" customFormat="1" ht="13.15" customHeight="1" x14ac:dyDescent="0.25">
      <c r="A1676" s="7">
        <v>2025</v>
      </c>
      <c r="B1676" s="11">
        <v>12</v>
      </c>
      <c r="C1676" s="7">
        <v>12</v>
      </c>
      <c r="D1676" s="7">
        <v>16</v>
      </c>
      <c r="E1676" s="7">
        <v>1</v>
      </c>
      <c r="F1676" s="7" t="s">
        <v>855</v>
      </c>
      <c r="G1676" s="13">
        <v>5069682</v>
      </c>
      <c r="H1676" s="28" t="s">
        <v>1601</v>
      </c>
      <c r="I1676" s="28" t="s">
        <v>1602</v>
      </c>
      <c r="J1676" s="28" t="s">
        <v>858</v>
      </c>
      <c r="K1676" s="24">
        <f>O1676+O1677+O1678+O1679+O1680+O1681</f>
        <v>12745777</v>
      </c>
      <c r="L1676" s="24">
        <v>144</v>
      </c>
      <c r="M1676" s="7" t="s">
        <v>863</v>
      </c>
      <c r="N1676" s="24">
        <v>4000000</v>
      </c>
      <c r="O1676" s="24">
        <v>3333333</v>
      </c>
      <c r="P1676" s="25" t="s">
        <v>1456</v>
      </c>
      <c r="Q1676" s="25"/>
      <c r="R1676" s="28"/>
      <c r="S1676" s="7" t="s">
        <v>884</v>
      </c>
      <c r="T1676" s="11" t="s">
        <v>1391</v>
      </c>
      <c r="U1676" s="25" t="s">
        <v>40</v>
      </c>
      <c r="V1676" s="7" t="s">
        <v>41</v>
      </c>
      <c r="W1676" s="7"/>
      <c r="X1676" s="7">
        <v>2025</v>
      </c>
      <c r="Y1676" s="7">
        <v>1</v>
      </c>
      <c r="Z1676" s="7" t="s">
        <v>687</v>
      </c>
      <c r="AA1676" s="7"/>
      <c r="AB1676" s="26">
        <v>45936</v>
      </c>
      <c r="AC1676" s="27"/>
      <c r="AD1676" s="26" t="s">
        <v>102</v>
      </c>
      <c r="AE1676" s="25"/>
    </row>
    <row r="1677" spans="1:31" s="63" customFormat="1" ht="13.15" customHeight="1" x14ac:dyDescent="0.25">
      <c r="A1677" s="7">
        <v>2025</v>
      </c>
      <c r="B1677" s="11">
        <v>12</v>
      </c>
      <c r="C1677" s="7">
        <v>12</v>
      </c>
      <c r="D1677" s="7">
        <v>16</v>
      </c>
      <c r="E1677" s="7">
        <v>1</v>
      </c>
      <c r="F1677" s="7" t="s">
        <v>855</v>
      </c>
      <c r="G1677" s="13">
        <v>5069682</v>
      </c>
      <c r="H1677" s="28" t="s">
        <v>1601</v>
      </c>
      <c r="I1677" s="28" t="s">
        <v>1602</v>
      </c>
      <c r="J1677" s="28" t="s">
        <v>858</v>
      </c>
      <c r="K1677" s="24"/>
      <c r="L1677" s="24">
        <v>144</v>
      </c>
      <c r="M1677" s="7" t="s">
        <v>863</v>
      </c>
      <c r="N1677" s="24">
        <v>4000000</v>
      </c>
      <c r="O1677" s="24">
        <v>4000000</v>
      </c>
      <c r="P1677" s="25" t="s">
        <v>1473</v>
      </c>
      <c r="Q1677" s="25"/>
      <c r="R1677" s="28"/>
      <c r="S1677" s="7" t="s">
        <v>884</v>
      </c>
      <c r="T1677" s="11" t="s">
        <v>1391</v>
      </c>
      <c r="U1677" s="25" t="s">
        <v>40</v>
      </c>
      <c r="V1677" s="7" t="s">
        <v>41</v>
      </c>
      <c r="W1677" s="7"/>
      <c r="X1677" s="7">
        <v>2025</v>
      </c>
      <c r="Y1677" s="7">
        <v>1</v>
      </c>
      <c r="Z1677" s="7" t="s">
        <v>687</v>
      </c>
      <c r="AA1677" s="7"/>
      <c r="AB1677" s="26">
        <v>45936</v>
      </c>
      <c r="AC1677" s="27"/>
      <c r="AD1677" s="26" t="s">
        <v>102</v>
      </c>
      <c r="AE1677" s="25"/>
    </row>
    <row r="1678" spans="1:31" s="63" customFormat="1" ht="13.15" customHeight="1" x14ac:dyDescent="0.25">
      <c r="A1678" s="7">
        <v>2025</v>
      </c>
      <c r="B1678" s="11">
        <v>12</v>
      </c>
      <c r="C1678" s="7">
        <v>12</v>
      </c>
      <c r="D1678" s="7">
        <v>16</v>
      </c>
      <c r="E1678" s="7">
        <v>1</v>
      </c>
      <c r="F1678" s="7" t="s">
        <v>855</v>
      </c>
      <c r="G1678" s="13">
        <v>5069682</v>
      </c>
      <c r="H1678" s="28" t="s">
        <v>1601</v>
      </c>
      <c r="I1678" s="28" t="s">
        <v>1602</v>
      </c>
      <c r="J1678" s="28" t="s">
        <v>858</v>
      </c>
      <c r="K1678" s="24"/>
      <c r="L1678" s="24">
        <v>144</v>
      </c>
      <c r="M1678" s="7" t="s">
        <v>863</v>
      </c>
      <c r="N1678" s="24">
        <v>4000000</v>
      </c>
      <c r="O1678" s="24">
        <v>4000000</v>
      </c>
      <c r="P1678" s="25" t="s">
        <v>1540</v>
      </c>
      <c r="Q1678" s="25"/>
      <c r="R1678" s="28"/>
      <c r="S1678" s="7" t="s">
        <v>884</v>
      </c>
      <c r="T1678" s="11" t="s">
        <v>1391</v>
      </c>
      <c r="U1678" s="25" t="s">
        <v>40</v>
      </c>
      <c r="V1678" s="7" t="s">
        <v>41</v>
      </c>
      <c r="W1678" s="7"/>
      <c r="X1678" s="7">
        <v>2025</v>
      </c>
      <c r="Y1678" s="7">
        <v>1</v>
      </c>
      <c r="Z1678" s="7" t="s">
        <v>687</v>
      </c>
      <c r="AA1678" s="7"/>
      <c r="AB1678" s="26">
        <v>45936</v>
      </c>
      <c r="AC1678" s="27"/>
      <c r="AD1678" s="26" t="s">
        <v>102</v>
      </c>
      <c r="AE1678" s="25"/>
    </row>
    <row r="1679" spans="1:31" s="63" customFormat="1" ht="13.15" customHeight="1" x14ac:dyDescent="0.25">
      <c r="A1679" s="7">
        <v>2025</v>
      </c>
      <c r="B1679" s="11">
        <v>12</v>
      </c>
      <c r="C1679" s="7">
        <v>12</v>
      </c>
      <c r="D1679" s="7">
        <v>16</v>
      </c>
      <c r="E1679" s="7">
        <v>1</v>
      </c>
      <c r="F1679" s="7" t="s">
        <v>855</v>
      </c>
      <c r="G1679" s="13">
        <v>5069682</v>
      </c>
      <c r="H1679" s="28" t="s">
        <v>1601</v>
      </c>
      <c r="I1679" s="28" t="s">
        <v>1602</v>
      </c>
      <c r="J1679" s="28" t="s">
        <v>858</v>
      </c>
      <c r="K1679" s="24"/>
      <c r="L1679" s="24">
        <v>144</v>
      </c>
      <c r="M1679" s="7" t="s">
        <v>863</v>
      </c>
      <c r="N1679" s="24">
        <v>944444</v>
      </c>
      <c r="O1679" s="24">
        <v>944444</v>
      </c>
      <c r="P1679" s="47" t="s">
        <v>1490</v>
      </c>
      <c r="Q1679" s="25"/>
      <c r="R1679" s="28"/>
      <c r="S1679" s="7" t="s">
        <v>884</v>
      </c>
      <c r="T1679" s="11" t="s">
        <v>1391</v>
      </c>
      <c r="U1679" s="25" t="s">
        <v>40</v>
      </c>
      <c r="V1679" s="7" t="s">
        <v>41</v>
      </c>
      <c r="W1679" s="7"/>
      <c r="X1679" s="7">
        <v>2025</v>
      </c>
      <c r="Y1679" s="7">
        <v>1</v>
      </c>
      <c r="Z1679" s="7" t="s">
        <v>687</v>
      </c>
      <c r="AA1679" s="7"/>
      <c r="AB1679" s="26">
        <v>45936</v>
      </c>
      <c r="AC1679" s="27"/>
      <c r="AD1679" s="26" t="s">
        <v>102</v>
      </c>
      <c r="AE1679" s="25"/>
    </row>
    <row r="1680" spans="1:31" s="63" customFormat="1" ht="13.15" customHeight="1" x14ac:dyDescent="0.25">
      <c r="A1680" s="7">
        <v>2025</v>
      </c>
      <c r="B1680" s="11">
        <v>12</v>
      </c>
      <c r="C1680" s="7">
        <v>12</v>
      </c>
      <c r="D1680" s="7">
        <v>16</v>
      </c>
      <c r="E1680" s="7">
        <v>1</v>
      </c>
      <c r="F1680" s="7" t="s">
        <v>855</v>
      </c>
      <c r="G1680" s="13">
        <v>5069682</v>
      </c>
      <c r="H1680" s="28" t="s">
        <v>1601</v>
      </c>
      <c r="I1680" s="28" t="s">
        <v>1602</v>
      </c>
      <c r="J1680" s="28" t="s">
        <v>858</v>
      </c>
      <c r="K1680" s="24"/>
      <c r="L1680" s="24">
        <v>144</v>
      </c>
      <c r="M1680" s="7" t="s">
        <v>863</v>
      </c>
      <c r="N1680" s="24">
        <v>432000</v>
      </c>
      <c r="O1680" s="24">
        <v>432000</v>
      </c>
      <c r="P1680" s="13" t="s">
        <v>1486</v>
      </c>
      <c r="Q1680" s="25"/>
      <c r="R1680" s="28"/>
      <c r="S1680" s="7" t="s">
        <v>884</v>
      </c>
      <c r="T1680" s="11" t="s">
        <v>1391</v>
      </c>
      <c r="U1680" s="25" t="s">
        <v>40</v>
      </c>
      <c r="V1680" s="7" t="s">
        <v>41</v>
      </c>
      <c r="W1680" s="7"/>
      <c r="X1680" s="7">
        <v>2025</v>
      </c>
      <c r="Y1680" s="7">
        <v>1</v>
      </c>
      <c r="Z1680" s="7" t="s">
        <v>687</v>
      </c>
      <c r="AA1680" s="7"/>
      <c r="AB1680" s="26">
        <v>45936</v>
      </c>
      <c r="AC1680" s="27"/>
      <c r="AD1680" s="26" t="s">
        <v>102</v>
      </c>
      <c r="AE1680" s="25"/>
    </row>
    <row r="1681" spans="1:31" s="63" customFormat="1" ht="13.15" customHeight="1" x14ac:dyDescent="0.25">
      <c r="A1681" s="7">
        <v>2025</v>
      </c>
      <c r="B1681" s="11">
        <v>12</v>
      </c>
      <c r="C1681" s="7">
        <v>12</v>
      </c>
      <c r="D1681" s="7">
        <v>16</v>
      </c>
      <c r="E1681" s="7">
        <v>1</v>
      </c>
      <c r="F1681" s="7" t="s">
        <v>855</v>
      </c>
      <c r="G1681" s="13">
        <v>5069682</v>
      </c>
      <c r="H1681" s="28" t="s">
        <v>1601</v>
      </c>
      <c r="I1681" s="28" t="s">
        <v>1602</v>
      </c>
      <c r="J1681" s="28" t="s">
        <v>858</v>
      </c>
      <c r="K1681" s="24"/>
      <c r="L1681" s="24">
        <v>144</v>
      </c>
      <c r="M1681" s="7" t="s">
        <v>863</v>
      </c>
      <c r="N1681" s="24">
        <v>36000</v>
      </c>
      <c r="O1681" s="24">
        <v>36000</v>
      </c>
      <c r="P1681" s="25" t="s">
        <v>1567</v>
      </c>
      <c r="Q1681" s="25"/>
      <c r="R1681" s="28"/>
      <c r="S1681" s="7" t="s">
        <v>884</v>
      </c>
      <c r="T1681" s="11" t="s">
        <v>1391</v>
      </c>
      <c r="U1681" s="25" t="s">
        <v>40</v>
      </c>
      <c r="V1681" s="7" t="s">
        <v>41</v>
      </c>
      <c r="W1681" s="7"/>
      <c r="X1681" s="7">
        <v>2025</v>
      </c>
      <c r="Y1681" s="7">
        <v>1</v>
      </c>
      <c r="Z1681" s="7" t="s">
        <v>687</v>
      </c>
      <c r="AA1681" s="7"/>
      <c r="AB1681" s="26">
        <v>45936</v>
      </c>
      <c r="AC1681" s="27"/>
      <c r="AD1681" s="26" t="s">
        <v>102</v>
      </c>
      <c r="AE1681" s="25"/>
    </row>
    <row r="1682" spans="1:31" s="63" customFormat="1" ht="13.15" customHeight="1" x14ac:dyDescent="0.25">
      <c r="A1682" s="7">
        <v>2025</v>
      </c>
      <c r="B1682" s="11">
        <v>12</v>
      </c>
      <c r="C1682" s="7">
        <v>12</v>
      </c>
      <c r="D1682" s="7">
        <v>16</v>
      </c>
      <c r="E1682" s="7">
        <v>1</v>
      </c>
      <c r="F1682" s="7" t="s">
        <v>855</v>
      </c>
      <c r="G1682" s="13">
        <v>5173537</v>
      </c>
      <c r="H1682" s="28" t="s">
        <v>1603</v>
      </c>
      <c r="I1682" s="28" t="s">
        <v>1604</v>
      </c>
      <c r="J1682" s="28" t="s">
        <v>858</v>
      </c>
      <c r="K1682" s="24">
        <f>O1682+O1683+O1684+O1685</f>
        <v>12277777</v>
      </c>
      <c r="L1682" s="24">
        <v>144</v>
      </c>
      <c r="M1682" s="7" t="s">
        <v>863</v>
      </c>
      <c r="N1682" s="24">
        <v>4000000</v>
      </c>
      <c r="O1682" s="24">
        <v>3333333</v>
      </c>
      <c r="P1682" s="25" t="s">
        <v>1456</v>
      </c>
      <c r="Q1682" s="25"/>
      <c r="R1682" s="28"/>
      <c r="S1682" s="7" t="s">
        <v>884</v>
      </c>
      <c r="T1682" s="7" t="s">
        <v>1605</v>
      </c>
      <c r="U1682" s="25" t="s">
        <v>40</v>
      </c>
      <c r="V1682" s="7" t="s">
        <v>41</v>
      </c>
      <c r="W1682" s="7"/>
      <c r="X1682" s="7">
        <v>2025</v>
      </c>
      <c r="Y1682" s="7">
        <v>1</v>
      </c>
      <c r="Z1682" s="7" t="s">
        <v>687</v>
      </c>
      <c r="AA1682" s="7"/>
      <c r="AB1682" s="26">
        <v>45936</v>
      </c>
      <c r="AC1682" s="27"/>
      <c r="AD1682" s="26" t="s">
        <v>102</v>
      </c>
      <c r="AE1682" s="25"/>
    </row>
    <row r="1683" spans="1:31" s="63" customFormat="1" ht="13.15" customHeight="1" x14ac:dyDescent="0.25">
      <c r="A1683" s="7">
        <v>2025</v>
      </c>
      <c r="B1683" s="11">
        <v>12</v>
      </c>
      <c r="C1683" s="7">
        <v>12</v>
      </c>
      <c r="D1683" s="7">
        <v>16</v>
      </c>
      <c r="E1683" s="7">
        <v>1</v>
      </c>
      <c r="F1683" s="7" t="s">
        <v>855</v>
      </c>
      <c r="G1683" s="13">
        <v>5173537</v>
      </c>
      <c r="H1683" s="28" t="s">
        <v>1603</v>
      </c>
      <c r="I1683" s="28" t="s">
        <v>1604</v>
      </c>
      <c r="J1683" s="28" t="s">
        <v>858</v>
      </c>
      <c r="K1683" s="24"/>
      <c r="L1683" s="24">
        <v>144</v>
      </c>
      <c r="M1683" s="7" t="s">
        <v>863</v>
      </c>
      <c r="N1683" s="24">
        <v>4000000</v>
      </c>
      <c r="O1683" s="24">
        <v>4000000</v>
      </c>
      <c r="P1683" s="25" t="s">
        <v>1473</v>
      </c>
      <c r="Q1683" s="25"/>
      <c r="R1683" s="28"/>
      <c r="S1683" s="7" t="s">
        <v>884</v>
      </c>
      <c r="T1683" s="7" t="s">
        <v>1605</v>
      </c>
      <c r="U1683" s="25" t="s">
        <v>40</v>
      </c>
      <c r="V1683" s="7" t="s">
        <v>41</v>
      </c>
      <c r="W1683" s="7"/>
      <c r="X1683" s="7">
        <v>2025</v>
      </c>
      <c r="Y1683" s="7">
        <v>1</v>
      </c>
      <c r="Z1683" s="7" t="s">
        <v>687</v>
      </c>
      <c r="AA1683" s="7"/>
      <c r="AB1683" s="26">
        <v>45936</v>
      </c>
      <c r="AC1683" s="27"/>
      <c r="AD1683" s="26" t="s">
        <v>102</v>
      </c>
      <c r="AE1683" s="25"/>
    </row>
    <row r="1684" spans="1:31" s="63" customFormat="1" ht="13.15" customHeight="1" x14ac:dyDescent="0.25">
      <c r="A1684" s="7">
        <v>2025</v>
      </c>
      <c r="B1684" s="11">
        <v>12</v>
      </c>
      <c r="C1684" s="7">
        <v>12</v>
      </c>
      <c r="D1684" s="7">
        <v>16</v>
      </c>
      <c r="E1684" s="7">
        <v>1</v>
      </c>
      <c r="F1684" s="7" t="s">
        <v>855</v>
      </c>
      <c r="G1684" s="13">
        <v>5173537</v>
      </c>
      <c r="H1684" s="28" t="s">
        <v>1603</v>
      </c>
      <c r="I1684" s="28" t="s">
        <v>1604</v>
      </c>
      <c r="J1684" s="28" t="s">
        <v>858</v>
      </c>
      <c r="K1684" s="24"/>
      <c r="L1684" s="24">
        <v>144</v>
      </c>
      <c r="M1684" s="7" t="s">
        <v>863</v>
      </c>
      <c r="N1684" s="24">
        <v>4000000</v>
      </c>
      <c r="O1684" s="24">
        <v>4000000</v>
      </c>
      <c r="P1684" s="25" t="s">
        <v>1540</v>
      </c>
      <c r="Q1684" s="25"/>
      <c r="R1684" s="28"/>
      <c r="S1684" s="7" t="s">
        <v>884</v>
      </c>
      <c r="T1684" s="7" t="s">
        <v>1605</v>
      </c>
      <c r="U1684" s="25" t="s">
        <v>40</v>
      </c>
      <c r="V1684" s="7" t="s">
        <v>41</v>
      </c>
      <c r="W1684" s="7"/>
      <c r="X1684" s="7">
        <v>2025</v>
      </c>
      <c r="Y1684" s="7">
        <v>1</v>
      </c>
      <c r="Z1684" s="7" t="s">
        <v>687</v>
      </c>
      <c r="AA1684" s="7"/>
      <c r="AB1684" s="26">
        <v>45936</v>
      </c>
      <c r="AC1684" s="27"/>
      <c r="AD1684" s="26" t="s">
        <v>102</v>
      </c>
      <c r="AE1684" s="25"/>
    </row>
    <row r="1685" spans="1:31" s="63" customFormat="1" ht="13.15" customHeight="1" x14ac:dyDescent="0.25">
      <c r="A1685" s="7">
        <v>2025</v>
      </c>
      <c r="B1685" s="11">
        <v>12</v>
      </c>
      <c r="C1685" s="7">
        <v>12</v>
      </c>
      <c r="D1685" s="7">
        <v>16</v>
      </c>
      <c r="E1685" s="7">
        <v>1</v>
      </c>
      <c r="F1685" s="7" t="s">
        <v>855</v>
      </c>
      <c r="G1685" s="13">
        <v>5173537</v>
      </c>
      <c r="H1685" s="28" t="s">
        <v>1603</v>
      </c>
      <c r="I1685" s="28" t="s">
        <v>1604</v>
      </c>
      <c r="J1685" s="28" t="s">
        <v>858</v>
      </c>
      <c r="K1685" s="24"/>
      <c r="L1685" s="24">
        <v>144</v>
      </c>
      <c r="M1685" s="7" t="s">
        <v>863</v>
      </c>
      <c r="N1685" s="24">
        <v>944444</v>
      </c>
      <c r="O1685" s="24">
        <v>944444</v>
      </c>
      <c r="P1685" s="47" t="s">
        <v>1490</v>
      </c>
      <c r="Q1685" s="25"/>
      <c r="R1685" s="28"/>
      <c r="S1685" s="7" t="s">
        <v>884</v>
      </c>
      <c r="T1685" s="7" t="s">
        <v>1605</v>
      </c>
      <c r="U1685" s="25" t="s">
        <v>40</v>
      </c>
      <c r="V1685" s="7" t="s">
        <v>41</v>
      </c>
      <c r="W1685" s="7"/>
      <c r="X1685" s="7">
        <v>2025</v>
      </c>
      <c r="Y1685" s="7">
        <v>1</v>
      </c>
      <c r="Z1685" s="7" t="s">
        <v>687</v>
      </c>
      <c r="AA1685" s="7"/>
      <c r="AB1685" s="26">
        <v>45936</v>
      </c>
      <c r="AC1685" s="27"/>
      <c r="AD1685" s="26" t="s">
        <v>102</v>
      </c>
      <c r="AE1685" s="25"/>
    </row>
    <row r="1686" spans="1:31" s="63" customFormat="1" ht="13.15" customHeight="1" x14ac:dyDescent="0.25">
      <c r="A1686" s="7">
        <v>2025</v>
      </c>
      <c r="B1686" s="11">
        <v>12</v>
      </c>
      <c r="C1686" s="7">
        <v>12</v>
      </c>
      <c r="D1686" s="7">
        <v>16</v>
      </c>
      <c r="E1686" s="7">
        <v>1</v>
      </c>
      <c r="F1686" s="7" t="s">
        <v>855</v>
      </c>
      <c r="G1686" s="13">
        <v>5662254</v>
      </c>
      <c r="H1686" s="28" t="s">
        <v>1606</v>
      </c>
      <c r="I1686" s="28" t="s">
        <v>1607</v>
      </c>
      <c r="J1686" s="28" t="s">
        <v>858</v>
      </c>
      <c r="K1686" s="24">
        <f>O1686+O1687+O1688+O1689</f>
        <v>9013333</v>
      </c>
      <c r="L1686" s="24">
        <v>144</v>
      </c>
      <c r="M1686" s="7" t="s">
        <v>863</v>
      </c>
      <c r="N1686" s="24">
        <v>3200000</v>
      </c>
      <c r="O1686" s="24">
        <v>1920000</v>
      </c>
      <c r="P1686" s="25" t="s">
        <v>1456</v>
      </c>
      <c r="Q1686" s="25"/>
      <c r="R1686" s="28"/>
      <c r="S1686" s="7" t="s">
        <v>884</v>
      </c>
      <c r="T1686" s="7" t="s">
        <v>1608</v>
      </c>
      <c r="U1686" s="25" t="s">
        <v>40</v>
      </c>
      <c r="V1686" s="7" t="s">
        <v>41</v>
      </c>
      <c r="W1686" s="7"/>
      <c r="X1686" s="7">
        <v>2025</v>
      </c>
      <c r="Y1686" s="7">
        <v>7</v>
      </c>
      <c r="Z1686" s="7" t="s">
        <v>687</v>
      </c>
      <c r="AA1686" s="7"/>
      <c r="AB1686" s="26">
        <v>45943</v>
      </c>
      <c r="AC1686" s="27"/>
      <c r="AD1686" s="26" t="s">
        <v>102</v>
      </c>
      <c r="AE1686" s="25"/>
    </row>
    <row r="1687" spans="1:31" s="63" customFormat="1" ht="13.15" customHeight="1" x14ac:dyDescent="0.25">
      <c r="A1687" s="7">
        <v>2025</v>
      </c>
      <c r="B1687" s="11">
        <v>12</v>
      </c>
      <c r="C1687" s="7">
        <v>12</v>
      </c>
      <c r="D1687" s="7">
        <v>16</v>
      </c>
      <c r="E1687" s="7">
        <v>1</v>
      </c>
      <c r="F1687" s="7" t="s">
        <v>855</v>
      </c>
      <c r="G1687" s="13">
        <v>5662254</v>
      </c>
      <c r="H1687" s="28" t="s">
        <v>1606</v>
      </c>
      <c r="I1687" s="28" t="s">
        <v>1607</v>
      </c>
      <c r="J1687" s="28" t="s">
        <v>858</v>
      </c>
      <c r="K1687" s="24"/>
      <c r="L1687" s="24">
        <v>144</v>
      </c>
      <c r="M1687" s="7" t="s">
        <v>863</v>
      </c>
      <c r="N1687" s="24">
        <v>3200000</v>
      </c>
      <c r="O1687" s="24">
        <v>3200000</v>
      </c>
      <c r="P1687" s="25" t="s">
        <v>1473</v>
      </c>
      <c r="Q1687" s="25"/>
      <c r="R1687" s="28"/>
      <c r="S1687" s="7" t="s">
        <v>884</v>
      </c>
      <c r="T1687" s="7" t="s">
        <v>1608</v>
      </c>
      <c r="U1687" s="25" t="s">
        <v>40</v>
      </c>
      <c r="V1687" s="7" t="s">
        <v>41</v>
      </c>
      <c r="W1687" s="7"/>
      <c r="X1687" s="7">
        <v>2025</v>
      </c>
      <c r="Y1687" s="7">
        <v>1</v>
      </c>
      <c r="Z1687" s="7" t="s">
        <v>687</v>
      </c>
      <c r="AA1687" s="7"/>
      <c r="AB1687" s="26">
        <v>45943</v>
      </c>
      <c r="AC1687" s="27"/>
      <c r="AD1687" s="26" t="s">
        <v>102</v>
      </c>
      <c r="AE1687" s="25"/>
    </row>
    <row r="1688" spans="1:31" s="63" customFormat="1" ht="13.15" customHeight="1" x14ac:dyDescent="0.25">
      <c r="A1688" s="7">
        <v>2025</v>
      </c>
      <c r="B1688" s="11">
        <v>12</v>
      </c>
      <c r="C1688" s="7">
        <v>12</v>
      </c>
      <c r="D1688" s="7">
        <v>16</v>
      </c>
      <c r="E1688" s="7">
        <v>1</v>
      </c>
      <c r="F1688" s="7" t="s">
        <v>855</v>
      </c>
      <c r="G1688" s="13">
        <v>5662254</v>
      </c>
      <c r="H1688" s="28" t="s">
        <v>1606</v>
      </c>
      <c r="I1688" s="28" t="s">
        <v>1607</v>
      </c>
      <c r="J1688" s="28" t="s">
        <v>858</v>
      </c>
      <c r="K1688" s="24"/>
      <c r="L1688" s="24">
        <v>144</v>
      </c>
      <c r="M1688" s="7" t="s">
        <v>863</v>
      </c>
      <c r="N1688" s="24">
        <v>3200000</v>
      </c>
      <c r="O1688" s="24">
        <v>3200000</v>
      </c>
      <c r="P1688" s="25" t="s">
        <v>1540</v>
      </c>
      <c r="Q1688" s="25"/>
      <c r="R1688" s="28"/>
      <c r="S1688" s="7" t="s">
        <v>884</v>
      </c>
      <c r="T1688" s="7" t="s">
        <v>1608</v>
      </c>
      <c r="U1688" s="25" t="s">
        <v>40</v>
      </c>
      <c r="V1688" s="7" t="s">
        <v>41</v>
      </c>
      <c r="W1688" s="7"/>
      <c r="X1688" s="7">
        <v>2025</v>
      </c>
      <c r="Y1688" s="7">
        <v>1</v>
      </c>
      <c r="Z1688" s="7" t="s">
        <v>687</v>
      </c>
      <c r="AA1688" s="7"/>
      <c r="AB1688" s="26">
        <v>45943</v>
      </c>
      <c r="AC1688" s="27"/>
      <c r="AD1688" s="26" t="s">
        <v>102</v>
      </c>
      <c r="AE1688" s="25"/>
    </row>
    <row r="1689" spans="1:31" s="63" customFormat="1" ht="13.15" customHeight="1" x14ac:dyDescent="0.25">
      <c r="A1689" s="7">
        <v>2025</v>
      </c>
      <c r="B1689" s="11">
        <v>12</v>
      </c>
      <c r="C1689" s="7">
        <v>12</v>
      </c>
      <c r="D1689" s="7">
        <v>16</v>
      </c>
      <c r="E1689" s="7">
        <v>1</v>
      </c>
      <c r="F1689" s="7" t="s">
        <v>855</v>
      </c>
      <c r="G1689" s="13">
        <v>5662254</v>
      </c>
      <c r="H1689" s="28" t="s">
        <v>1606</v>
      </c>
      <c r="I1689" s="28" t="s">
        <v>1607</v>
      </c>
      <c r="J1689" s="28" t="s">
        <v>858</v>
      </c>
      <c r="K1689" s="24"/>
      <c r="L1689" s="24">
        <v>144</v>
      </c>
      <c r="M1689" s="7" t="s">
        <v>863</v>
      </c>
      <c r="N1689" s="24">
        <v>693333</v>
      </c>
      <c r="O1689" s="24">
        <v>693333</v>
      </c>
      <c r="P1689" s="47" t="s">
        <v>1490</v>
      </c>
      <c r="Q1689" s="25"/>
      <c r="R1689" s="28"/>
      <c r="S1689" s="7" t="s">
        <v>884</v>
      </c>
      <c r="T1689" s="7" t="s">
        <v>1608</v>
      </c>
      <c r="U1689" s="25" t="s">
        <v>40</v>
      </c>
      <c r="V1689" s="7" t="s">
        <v>41</v>
      </c>
      <c r="W1689" s="7"/>
      <c r="X1689" s="7">
        <v>2025</v>
      </c>
      <c r="Y1689" s="7">
        <v>1</v>
      </c>
      <c r="Z1689" s="7" t="s">
        <v>687</v>
      </c>
      <c r="AA1689" s="7"/>
      <c r="AB1689" s="26">
        <v>45943</v>
      </c>
      <c r="AC1689" s="27"/>
      <c r="AD1689" s="26" t="s">
        <v>102</v>
      </c>
      <c r="AE1689" s="25"/>
    </row>
    <row r="1690" spans="1:31" s="63" customFormat="1" ht="13.15" customHeight="1" x14ac:dyDescent="0.25">
      <c r="A1690" s="7">
        <v>2025</v>
      </c>
      <c r="B1690" s="11">
        <v>12</v>
      </c>
      <c r="C1690" s="7">
        <v>12</v>
      </c>
      <c r="D1690" s="7">
        <v>16</v>
      </c>
      <c r="E1690" s="7">
        <v>1</v>
      </c>
      <c r="F1690" s="7" t="s">
        <v>855</v>
      </c>
      <c r="G1690" s="13">
        <v>6230120</v>
      </c>
      <c r="H1690" s="28" t="s">
        <v>1609</v>
      </c>
      <c r="I1690" s="28" t="s">
        <v>1610</v>
      </c>
      <c r="J1690" s="28" t="s">
        <v>858</v>
      </c>
      <c r="K1690" s="24">
        <f>O1690+O1691+O1692</f>
        <v>7944444</v>
      </c>
      <c r="L1690" s="24">
        <v>144</v>
      </c>
      <c r="M1690" s="7" t="s">
        <v>863</v>
      </c>
      <c r="N1690" s="24">
        <v>4000000</v>
      </c>
      <c r="O1690" s="24">
        <v>3333333</v>
      </c>
      <c r="P1690" s="25" t="s">
        <v>1473</v>
      </c>
      <c r="Q1690" s="25"/>
      <c r="R1690" s="28"/>
      <c r="S1690" s="7" t="s">
        <v>884</v>
      </c>
      <c r="T1690" s="7" t="s">
        <v>1611</v>
      </c>
      <c r="U1690" s="25" t="s">
        <v>40</v>
      </c>
      <c r="V1690" s="7" t="s">
        <v>41</v>
      </c>
      <c r="W1690" s="7"/>
      <c r="X1690" s="7">
        <v>2025</v>
      </c>
      <c r="Y1690" s="7">
        <v>1</v>
      </c>
      <c r="Z1690" s="7" t="s">
        <v>687</v>
      </c>
      <c r="AA1690" s="7"/>
      <c r="AB1690" s="26">
        <v>45964</v>
      </c>
      <c r="AC1690" s="27"/>
      <c r="AD1690" s="26" t="s">
        <v>102</v>
      </c>
      <c r="AE1690" s="25"/>
    </row>
    <row r="1691" spans="1:31" s="63" customFormat="1" ht="13.15" customHeight="1" x14ac:dyDescent="0.25">
      <c r="A1691" s="7">
        <v>2025</v>
      </c>
      <c r="B1691" s="11">
        <v>12</v>
      </c>
      <c r="C1691" s="7">
        <v>12</v>
      </c>
      <c r="D1691" s="7">
        <v>16</v>
      </c>
      <c r="E1691" s="7">
        <v>1</v>
      </c>
      <c r="F1691" s="7" t="s">
        <v>855</v>
      </c>
      <c r="G1691" s="13">
        <v>6230120</v>
      </c>
      <c r="H1691" s="28" t="s">
        <v>1609</v>
      </c>
      <c r="I1691" s="28" t="s">
        <v>1610</v>
      </c>
      <c r="J1691" s="28" t="s">
        <v>858</v>
      </c>
      <c r="K1691" s="24"/>
      <c r="L1691" s="24">
        <v>144</v>
      </c>
      <c r="M1691" s="7" t="s">
        <v>863</v>
      </c>
      <c r="N1691" s="24">
        <v>4000000</v>
      </c>
      <c r="O1691" s="24">
        <v>4000000</v>
      </c>
      <c r="P1691" s="25" t="s">
        <v>1540</v>
      </c>
      <c r="Q1691" s="25"/>
      <c r="R1691" s="28"/>
      <c r="S1691" s="7" t="s">
        <v>884</v>
      </c>
      <c r="T1691" s="7" t="s">
        <v>1611</v>
      </c>
      <c r="U1691" s="25" t="s">
        <v>40</v>
      </c>
      <c r="V1691" s="7" t="s">
        <v>41</v>
      </c>
      <c r="W1691" s="7"/>
      <c r="X1691" s="7">
        <v>2025</v>
      </c>
      <c r="Y1691" s="7">
        <v>1</v>
      </c>
      <c r="Z1691" s="7" t="s">
        <v>687</v>
      </c>
      <c r="AA1691" s="7"/>
      <c r="AB1691" s="26">
        <v>45964</v>
      </c>
      <c r="AC1691" s="27"/>
      <c r="AD1691" s="26" t="s">
        <v>102</v>
      </c>
      <c r="AE1691" s="25"/>
    </row>
    <row r="1692" spans="1:31" s="63" customFormat="1" ht="13.15" customHeight="1" x14ac:dyDescent="0.25">
      <c r="A1692" s="7">
        <v>2025</v>
      </c>
      <c r="B1692" s="11">
        <v>12</v>
      </c>
      <c r="C1692" s="7">
        <v>12</v>
      </c>
      <c r="D1692" s="7">
        <v>16</v>
      </c>
      <c r="E1692" s="7">
        <v>1</v>
      </c>
      <c r="F1692" s="7" t="s">
        <v>855</v>
      </c>
      <c r="G1692" s="13">
        <v>6230120</v>
      </c>
      <c r="H1692" s="28" t="s">
        <v>1609</v>
      </c>
      <c r="I1692" s="28" t="s">
        <v>1610</v>
      </c>
      <c r="J1692" s="28" t="s">
        <v>858</v>
      </c>
      <c r="K1692" s="24"/>
      <c r="L1692" s="24">
        <v>144</v>
      </c>
      <c r="M1692" s="7" t="s">
        <v>863</v>
      </c>
      <c r="N1692" s="24">
        <v>611111</v>
      </c>
      <c r="O1692" s="24">
        <v>611111</v>
      </c>
      <c r="P1692" s="47" t="s">
        <v>1490</v>
      </c>
      <c r="Q1692" s="25"/>
      <c r="R1692" s="28"/>
      <c r="S1692" s="7" t="s">
        <v>884</v>
      </c>
      <c r="T1692" s="7" t="s">
        <v>1611</v>
      </c>
      <c r="U1692" s="25" t="s">
        <v>40</v>
      </c>
      <c r="V1692" s="7" t="s">
        <v>41</v>
      </c>
      <c r="W1692" s="7"/>
      <c r="X1692" s="7">
        <v>2025</v>
      </c>
      <c r="Y1692" s="7">
        <v>1</v>
      </c>
      <c r="Z1692" s="7" t="s">
        <v>687</v>
      </c>
      <c r="AA1692" s="7"/>
      <c r="AB1692" s="26">
        <v>45964</v>
      </c>
      <c r="AC1692" s="27"/>
      <c r="AD1692" s="26" t="s">
        <v>102</v>
      </c>
      <c r="AE1692" s="25"/>
    </row>
    <row r="1693" spans="1:31" s="63" customFormat="1" ht="13.15" customHeight="1" x14ac:dyDescent="0.25">
      <c r="A1693" s="7">
        <v>2025</v>
      </c>
      <c r="B1693" s="11">
        <v>12</v>
      </c>
      <c r="C1693" s="7">
        <v>12</v>
      </c>
      <c r="D1693" s="7">
        <v>16</v>
      </c>
      <c r="E1693" s="7">
        <v>1</v>
      </c>
      <c r="F1693" s="7" t="s">
        <v>855</v>
      </c>
      <c r="G1693" s="13">
        <v>4365456</v>
      </c>
      <c r="H1693" s="28" t="s">
        <v>1612</v>
      </c>
      <c r="I1693" s="28" t="s">
        <v>1613</v>
      </c>
      <c r="J1693" s="28" t="s">
        <v>858</v>
      </c>
      <c r="K1693" s="24">
        <f>O1693+O1694+O1695</f>
        <v>6702222</v>
      </c>
      <c r="L1693" s="24">
        <v>144</v>
      </c>
      <c r="M1693" s="7" t="s">
        <v>863</v>
      </c>
      <c r="N1693" s="24">
        <v>3200000</v>
      </c>
      <c r="O1693" s="24">
        <v>2986667</v>
      </c>
      <c r="P1693" s="25" t="s">
        <v>1473</v>
      </c>
      <c r="Q1693" s="25"/>
      <c r="R1693" s="28"/>
      <c r="S1693" s="7" t="s">
        <v>884</v>
      </c>
      <c r="T1693" s="7" t="s">
        <v>1614</v>
      </c>
      <c r="U1693" s="25" t="s">
        <v>40</v>
      </c>
      <c r="V1693" s="7" t="s">
        <v>41</v>
      </c>
      <c r="W1693" s="7"/>
      <c r="X1693" s="7">
        <v>2025</v>
      </c>
      <c r="Y1693" s="7">
        <v>1</v>
      </c>
      <c r="Z1693" s="7" t="s">
        <v>687</v>
      </c>
      <c r="AA1693" s="7"/>
      <c r="AB1693" s="26">
        <v>45964</v>
      </c>
      <c r="AC1693" s="27"/>
      <c r="AD1693" s="26" t="s">
        <v>102</v>
      </c>
      <c r="AE1693" s="25"/>
    </row>
    <row r="1694" spans="1:31" s="63" customFormat="1" ht="13.15" customHeight="1" x14ac:dyDescent="0.25">
      <c r="A1694" s="7">
        <v>2025</v>
      </c>
      <c r="B1694" s="11">
        <v>12</v>
      </c>
      <c r="C1694" s="7">
        <v>12</v>
      </c>
      <c r="D1694" s="7">
        <v>16</v>
      </c>
      <c r="E1694" s="7">
        <v>1</v>
      </c>
      <c r="F1694" s="7" t="s">
        <v>855</v>
      </c>
      <c r="G1694" s="13">
        <v>4365456</v>
      </c>
      <c r="H1694" s="28" t="s">
        <v>1612</v>
      </c>
      <c r="I1694" s="28" t="s">
        <v>1613</v>
      </c>
      <c r="J1694" s="28" t="s">
        <v>858</v>
      </c>
      <c r="K1694" s="24"/>
      <c r="L1694" s="24">
        <v>144</v>
      </c>
      <c r="M1694" s="7" t="s">
        <v>863</v>
      </c>
      <c r="N1694" s="24">
        <v>3200000</v>
      </c>
      <c r="O1694" s="24">
        <v>3200000</v>
      </c>
      <c r="P1694" s="25" t="s">
        <v>1540</v>
      </c>
      <c r="Q1694" s="25"/>
      <c r="R1694" s="28"/>
      <c r="S1694" s="7" t="s">
        <v>884</v>
      </c>
      <c r="T1694" s="7" t="s">
        <v>1614</v>
      </c>
      <c r="U1694" s="25" t="s">
        <v>40</v>
      </c>
      <c r="V1694" s="7" t="s">
        <v>41</v>
      </c>
      <c r="W1694" s="7"/>
      <c r="X1694" s="7">
        <v>2025</v>
      </c>
      <c r="Y1694" s="7">
        <v>1</v>
      </c>
      <c r="Z1694" s="7" t="s">
        <v>687</v>
      </c>
      <c r="AA1694" s="7"/>
      <c r="AB1694" s="26">
        <v>45964</v>
      </c>
      <c r="AC1694" s="27"/>
      <c r="AD1694" s="26" t="s">
        <v>102</v>
      </c>
      <c r="AE1694" s="25"/>
    </row>
    <row r="1695" spans="1:31" s="63" customFormat="1" ht="13.15" customHeight="1" x14ac:dyDescent="0.25">
      <c r="A1695" s="7">
        <v>2025</v>
      </c>
      <c r="B1695" s="11">
        <v>12</v>
      </c>
      <c r="C1695" s="7">
        <v>12</v>
      </c>
      <c r="D1695" s="7">
        <v>16</v>
      </c>
      <c r="E1695" s="7">
        <v>1</v>
      </c>
      <c r="F1695" s="7" t="s">
        <v>855</v>
      </c>
      <c r="G1695" s="13">
        <v>4365456</v>
      </c>
      <c r="H1695" s="28" t="s">
        <v>1612</v>
      </c>
      <c r="I1695" s="28" t="s">
        <v>1613</v>
      </c>
      <c r="J1695" s="28" t="s">
        <v>858</v>
      </c>
      <c r="K1695" s="24"/>
      <c r="L1695" s="24">
        <v>144</v>
      </c>
      <c r="M1695" s="7" t="s">
        <v>863</v>
      </c>
      <c r="N1695" s="24">
        <v>515555</v>
      </c>
      <c r="O1695" s="24">
        <v>515555</v>
      </c>
      <c r="P1695" s="47" t="s">
        <v>1490</v>
      </c>
      <c r="Q1695" s="25"/>
      <c r="R1695" s="28"/>
      <c r="S1695" s="7" t="s">
        <v>884</v>
      </c>
      <c r="T1695" s="7" t="s">
        <v>1614</v>
      </c>
      <c r="U1695" s="25" t="s">
        <v>40</v>
      </c>
      <c r="V1695" s="7" t="s">
        <v>41</v>
      </c>
      <c r="W1695" s="7"/>
      <c r="X1695" s="7">
        <v>2025</v>
      </c>
      <c r="Y1695" s="7">
        <v>1</v>
      </c>
      <c r="Z1695" s="7" t="s">
        <v>687</v>
      </c>
      <c r="AA1695" s="7"/>
      <c r="AB1695" s="26">
        <v>45964</v>
      </c>
      <c r="AC1695" s="27"/>
      <c r="AD1695" s="26" t="s">
        <v>102</v>
      </c>
      <c r="AE1695" s="25"/>
    </row>
    <row r="1696" spans="1:31" s="63" customFormat="1" ht="13.15" customHeight="1" x14ac:dyDescent="0.25">
      <c r="A1696" s="7">
        <v>2025</v>
      </c>
      <c r="B1696" s="11">
        <v>12</v>
      </c>
      <c r="C1696" s="7">
        <v>12</v>
      </c>
      <c r="D1696" s="7">
        <v>16</v>
      </c>
      <c r="E1696" s="7">
        <v>1</v>
      </c>
      <c r="F1696" s="7" t="s">
        <v>855</v>
      </c>
      <c r="G1696" s="13">
        <v>4249803</v>
      </c>
      <c r="H1696" s="28" t="s">
        <v>1615</v>
      </c>
      <c r="I1696" s="28" t="s">
        <v>1616</v>
      </c>
      <c r="J1696" s="28" t="s">
        <v>858</v>
      </c>
      <c r="K1696" s="24">
        <f>O1696+O1697+O1698+O1699</f>
        <v>8993454</v>
      </c>
      <c r="L1696" s="24">
        <v>144</v>
      </c>
      <c r="M1696" s="7" t="s">
        <v>863</v>
      </c>
      <c r="N1696" s="24">
        <v>2705032</v>
      </c>
      <c r="O1696" s="24">
        <v>2705032</v>
      </c>
      <c r="P1696" s="25" t="s">
        <v>1456</v>
      </c>
      <c r="Q1696" s="25"/>
      <c r="R1696" s="28"/>
      <c r="S1696" s="7" t="s">
        <v>884</v>
      </c>
      <c r="T1696" s="7" t="s">
        <v>1617</v>
      </c>
      <c r="U1696" s="25" t="s">
        <v>40</v>
      </c>
      <c r="V1696" s="7" t="s">
        <v>41</v>
      </c>
      <c r="W1696" s="7"/>
      <c r="X1696" s="7">
        <v>2025</v>
      </c>
      <c r="Y1696" s="7">
        <v>1</v>
      </c>
      <c r="Z1696" s="7" t="s">
        <v>687</v>
      </c>
      <c r="AA1696" s="7"/>
      <c r="AB1696" s="26">
        <v>45931</v>
      </c>
      <c r="AC1696" s="27"/>
      <c r="AD1696" s="26" t="s">
        <v>102</v>
      </c>
      <c r="AE1696" s="25"/>
    </row>
    <row r="1697" spans="1:31" s="63" customFormat="1" ht="13.15" customHeight="1" x14ac:dyDescent="0.25">
      <c r="A1697" s="7">
        <v>2025</v>
      </c>
      <c r="B1697" s="11">
        <v>12</v>
      </c>
      <c r="C1697" s="7">
        <v>12</v>
      </c>
      <c r="D1697" s="7">
        <v>16</v>
      </c>
      <c r="E1697" s="7">
        <v>1</v>
      </c>
      <c r="F1697" s="7" t="s">
        <v>855</v>
      </c>
      <c r="G1697" s="13">
        <v>4249803</v>
      </c>
      <c r="H1697" s="28" t="s">
        <v>1615</v>
      </c>
      <c r="I1697" s="28" t="s">
        <v>1616</v>
      </c>
      <c r="J1697" s="28" t="s">
        <v>858</v>
      </c>
      <c r="K1697" s="24"/>
      <c r="L1697" s="24">
        <v>144</v>
      </c>
      <c r="M1697" s="7" t="s">
        <v>863</v>
      </c>
      <c r="N1697" s="24">
        <v>2798309</v>
      </c>
      <c r="O1697" s="24">
        <v>2798309</v>
      </c>
      <c r="P1697" s="25" t="s">
        <v>1473</v>
      </c>
      <c r="Q1697" s="25"/>
      <c r="R1697" s="28"/>
      <c r="S1697" s="7" t="s">
        <v>884</v>
      </c>
      <c r="T1697" s="7" t="s">
        <v>1617</v>
      </c>
      <c r="U1697" s="25" t="s">
        <v>40</v>
      </c>
      <c r="V1697" s="7" t="s">
        <v>41</v>
      </c>
      <c r="W1697" s="7"/>
      <c r="X1697" s="7">
        <v>2025</v>
      </c>
      <c r="Y1697" s="7">
        <v>1</v>
      </c>
      <c r="Z1697" s="7" t="s">
        <v>687</v>
      </c>
      <c r="AA1697" s="7"/>
      <c r="AB1697" s="26">
        <v>45931</v>
      </c>
      <c r="AC1697" s="27"/>
      <c r="AD1697" s="26" t="s">
        <v>102</v>
      </c>
      <c r="AE1697" s="25"/>
    </row>
    <row r="1698" spans="1:31" s="63" customFormat="1" ht="13.15" customHeight="1" x14ac:dyDescent="0.25">
      <c r="A1698" s="7">
        <v>2025</v>
      </c>
      <c r="B1698" s="11">
        <v>12</v>
      </c>
      <c r="C1698" s="7">
        <v>12</v>
      </c>
      <c r="D1698" s="7">
        <v>16</v>
      </c>
      <c r="E1698" s="7">
        <v>1</v>
      </c>
      <c r="F1698" s="7" t="s">
        <v>855</v>
      </c>
      <c r="G1698" s="13">
        <v>4249803</v>
      </c>
      <c r="H1698" s="28" t="s">
        <v>1615</v>
      </c>
      <c r="I1698" s="28" t="s">
        <v>1616</v>
      </c>
      <c r="J1698" s="28" t="s">
        <v>858</v>
      </c>
      <c r="K1698" s="24"/>
      <c r="L1698" s="24">
        <v>144</v>
      </c>
      <c r="M1698" s="7" t="s">
        <v>863</v>
      </c>
      <c r="N1698" s="24">
        <v>2798309</v>
      </c>
      <c r="O1698" s="24">
        <v>2798309</v>
      </c>
      <c r="P1698" s="25" t="s">
        <v>1540</v>
      </c>
      <c r="Q1698" s="25"/>
      <c r="R1698" s="28"/>
      <c r="S1698" s="7" t="s">
        <v>884</v>
      </c>
      <c r="T1698" s="7" t="s">
        <v>1617</v>
      </c>
      <c r="U1698" s="25" t="s">
        <v>40</v>
      </c>
      <c r="V1698" s="7" t="s">
        <v>41</v>
      </c>
      <c r="W1698" s="7"/>
      <c r="X1698" s="7">
        <v>2025</v>
      </c>
      <c r="Y1698" s="7">
        <v>1</v>
      </c>
      <c r="Z1698" s="7" t="s">
        <v>687</v>
      </c>
      <c r="AA1698" s="7"/>
      <c r="AB1698" s="26">
        <v>45931</v>
      </c>
      <c r="AC1698" s="27"/>
      <c r="AD1698" s="26" t="s">
        <v>102</v>
      </c>
      <c r="AE1698" s="25"/>
    </row>
    <row r="1699" spans="1:31" s="63" customFormat="1" ht="13.15" customHeight="1" x14ac:dyDescent="0.25">
      <c r="A1699" s="7">
        <v>2025</v>
      </c>
      <c r="B1699" s="11">
        <v>12</v>
      </c>
      <c r="C1699" s="7">
        <v>12</v>
      </c>
      <c r="D1699" s="7">
        <v>16</v>
      </c>
      <c r="E1699" s="7">
        <v>1</v>
      </c>
      <c r="F1699" s="7" t="s">
        <v>855</v>
      </c>
      <c r="G1699" s="13">
        <v>4249803</v>
      </c>
      <c r="H1699" s="28" t="s">
        <v>1615</v>
      </c>
      <c r="I1699" s="28" t="s">
        <v>1616</v>
      </c>
      <c r="J1699" s="28" t="s">
        <v>858</v>
      </c>
      <c r="K1699" s="24"/>
      <c r="L1699" s="24">
        <v>144</v>
      </c>
      <c r="M1699" s="7" t="s">
        <v>863</v>
      </c>
      <c r="N1699" s="24">
        <v>691804</v>
      </c>
      <c r="O1699" s="24">
        <v>691804</v>
      </c>
      <c r="P1699" s="47" t="s">
        <v>1490</v>
      </c>
      <c r="Q1699" s="25"/>
      <c r="R1699" s="28"/>
      <c r="S1699" s="7" t="s">
        <v>884</v>
      </c>
      <c r="T1699" s="7" t="s">
        <v>1617</v>
      </c>
      <c r="U1699" s="25" t="s">
        <v>40</v>
      </c>
      <c r="V1699" s="7" t="s">
        <v>41</v>
      </c>
      <c r="W1699" s="7"/>
      <c r="X1699" s="7">
        <v>2025</v>
      </c>
      <c r="Y1699" s="7">
        <v>1</v>
      </c>
      <c r="Z1699" s="7" t="s">
        <v>687</v>
      </c>
      <c r="AA1699" s="7"/>
      <c r="AB1699" s="26">
        <v>45931</v>
      </c>
      <c r="AC1699" s="27"/>
      <c r="AD1699" s="26" t="s">
        <v>102</v>
      </c>
      <c r="AE1699" s="25"/>
    </row>
    <row r="1700" spans="1:31" s="63" customFormat="1" ht="13.15" customHeight="1" x14ac:dyDescent="0.25">
      <c r="A1700" s="7">
        <v>2025</v>
      </c>
      <c r="B1700" s="11">
        <v>12</v>
      </c>
      <c r="C1700" s="7">
        <v>12</v>
      </c>
      <c r="D1700" s="7">
        <v>16</v>
      </c>
      <c r="E1700" s="7">
        <v>1</v>
      </c>
      <c r="F1700" s="7" t="s">
        <v>855</v>
      </c>
      <c r="G1700" s="13">
        <v>4967553</v>
      </c>
      <c r="H1700" s="28" t="s">
        <v>1618</v>
      </c>
      <c r="I1700" s="28" t="s">
        <v>1619</v>
      </c>
      <c r="J1700" s="28" t="s">
        <v>858</v>
      </c>
      <c r="K1700" s="24">
        <f>O1700+O1701+O1702+O1703+O1704</f>
        <v>13057777</v>
      </c>
      <c r="L1700" s="24">
        <v>144</v>
      </c>
      <c r="M1700" s="7" t="s">
        <v>863</v>
      </c>
      <c r="N1700" s="24">
        <v>2453333</v>
      </c>
      <c r="O1700" s="24">
        <v>2453333</v>
      </c>
      <c r="P1700" s="25" t="s">
        <v>1447</v>
      </c>
      <c r="Q1700" s="25"/>
      <c r="R1700" s="28"/>
      <c r="S1700" s="7" t="s">
        <v>884</v>
      </c>
      <c r="T1700" s="7" t="s">
        <v>1620</v>
      </c>
      <c r="U1700" s="25" t="s">
        <v>40</v>
      </c>
      <c r="V1700" s="7" t="s">
        <v>41</v>
      </c>
      <c r="W1700" s="7"/>
      <c r="X1700" s="7">
        <v>2025</v>
      </c>
      <c r="Y1700" s="7">
        <v>1</v>
      </c>
      <c r="Z1700" s="7" t="s">
        <v>687</v>
      </c>
      <c r="AA1700" s="7"/>
      <c r="AB1700" s="26">
        <v>45908</v>
      </c>
      <c r="AC1700" s="27"/>
      <c r="AD1700" s="26" t="s">
        <v>102</v>
      </c>
      <c r="AE1700" s="25"/>
    </row>
    <row r="1701" spans="1:31" s="63" customFormat="1" ht="13.15" customHeight="1" x14ac:dyDescent="0.25">
      <c r="A1701" s="7">
        <v>2025</v>
      </c>
      <c r="B1701" s="11">
        <v>12</v>
      </c>
      <c r="C1701" s="7">
        <v>12</v>
      </c>
      <c r="D1701" s="7">
        <v>16</v>
      </c>
      <c r="E1701" s="7">
        <v>1</v>
      </c>
      <c r="F1701" s="7" t="s">
        <v>855</v>
      </c>
      <c r="G1701" s="13">
        <v>4967553</v>
      </c>
      <c r="H1701" s="28" t="s">
        <v>1618</v>
      </c>
      <c r="I1701" s="28" t="s">
        <v>1619</v>
      </c>
      <c r="J1701" s="28" t="s">
        <v>858</v>
      </c>
      <c r="K1701" s="24"/>
      <c r="L1701" s="24">
        <v>144</v>
      </c>
      <c r="M1701" s="7" t="s">
        <v>863</v>
      </c>
      <c r="N1701" s="24">
        <v>3200000</v>
      </c>
      <c r="O1701" s="24">
        <v>3200000</v>
      </c>
      <c r="P1701" s="25" t="s">
        <v>1456</v>
      </c>
      <c r="Q1701" s="25"/>
      <c r="R1701" s="28"/>
      <c r="S1701" s="7" t="s">
        <v>884</v>
      </c>
      <c r="T1701" s="7" t="s">
        <v>1620</v>
      </c>
      <c r="U1701" s="25" t="s">
        <v>40</v>
      </c>
      <c r="V1701" s="7" t="s">
        <v>41</v>
      </c>
      <c r="W1701" s="7"/>
      <c r="X1701" s="7">
        <v>2025</v>
      </c>
      <c r="Y1701" s="7">
        <v>1</v>
      </c>
      <c r="Z1701" s="7" t="s">
        <v>687</v>
      </c>
      <c r="AA1701" s="7"/>
      <c r="AB1701" s="26">
        <v>45908</v>
      </c>
      <c r="AC1701" s="27"/>
      <c r="AD1701" s="26" t="s">
        <v>102</v>
      </c>
      <c r="AE1701" s="25"/>
    </row>
    <row r="1702" spans="1:31" s="63" customFormat="1" ht="13.15" customHeight="1" x14ac:dyDescent="0.25">
      <c r="A1702" s="7">
        <v>2025</v>
      </c>
      <c r="B1702" s="11">
        <v>12</v>
      </c>
      <c r="C1702" s="7">
        <v>12</v>
      </c>
      <c r="D1702" s="7">
        <v>16</v>
      </c>
      <c r="E1702" s="7">
        <v>1</v>
      </c>
      <c r="F1702" s="7" t="s">
        <v>855</v>
      </c>
      <c r="G1702" s="13">
        <v>4967553</v>
      </c>
      <c r="H1702" s="28" t="s">
        <v>1618</v>
      </c>
      <c r="I1702" s="28" t="s">
        <v>1619</v>
      </c>
      <c r="J1702" s="28" t="s">
        <v>858</v>
      </c>
      <c r="K1702" s="24"/>
      <c r="L1702" s="24">
        <v>144</v>
      </c>
      <c r="M1702" s="7" t="s">
        <v>863</v>
      </c>
      <c r="N1702" s="24">
        <v>3200000</v>
      </c>
      <c r="O1702" s="24">
        <v>3200000</v>
      </c>
      <c r="P1702" s="25" t="s">
        <v>1473</v>
      </c>
      <c r="Q1702" s="25"/>
      <c r="R1702" s="28"/>
      <c r="S1702" s="7" t="s">
        <v>884</v>
      </c>
      <c r="T1702" s="7" t="s">
        <v>1620</v>
      </c>
      <c r="U1702" s="25" t="s">
        <v>40</v>
      </c>
      <c r="V1702" s="7" t="s">
        <v>41</v>
      </c>
      <c r="W1702" s="7"/>
      <c r="X1702" s="7">
        <v>2025</v>
      </c>
      <c r="Y1702" s="7">
        <v>1</v>
      </c>
      <c r="Z1702" s="7" t="s">
        <v>687</v>
      </c>
      <c r="AA1702" s="7"/>
      <c r="AB1702" s="26">
        <v>45908</v>
      </c>
      <c r="AC1702" s="27"/>
      <c r="AD1702" s="26" t="s">
        <v>102</v>
      </c>
      <c r="AE1702" s="25"/>
    </row>
    <row r="1703" spans="1:31" s="63" customFormat="1" ht="13.15" customHeight="1" x14ac:dyDescent="0.25">
      <c r="A1703" s="7">
        <v>2025</v>
      </c>
      <c r="B1703" s="11">
        <v>12</v>
      </c>
      <c r="C1703" s="7">
        <v>12</v>
      </c>
      <c r="D1703" s="7">
        <v>16</v>
      </c>
      <c r="E1703" s="7">
        <v>1</v>
      </c>
      <c r="F1703" s="7" t="s">
        <v>855</v>
      </c>
      <c r="G1703" s="13">
        <v>4967553</v>
      </c>
      <c r="H1703" s="28" t="s">
        <v>1618</v>
      </c>
      <c r="I1703" s="28" t="s">
        <v>1619</v>
      </c>
      <c r="J1703" s="28" t="s">
        <v>858</v>
      </c>
      <c r="K1703" s="24"/>
      <c r="L1703" s="24">
        <v>144</v>
      </c>
      <c r="M1703" s="7" t="s">
        <v>863</v>
      </c>
      <c r="N1703" s="24">
        <v>3200000</v>
      </c>
      <c r="O1703" s="24">
        <v>3200000</v>
      </c>
      <c r="P1703" s="25" t="s">
        <v>1540</v>
      </c>
      <c r="Q1703" s="25"/>
      <c r="R1703" s="28"/>
      <c r="S1703" s="7" t="s">
        <v>884</v>
      </c>
      <c r="T1703" s="7" t="s">
        <v>1620</v>
      </c>
      <c r="U1703" s="25" t="s">
        <v>40</v>
      </c>
      <c r="V1703" s="7" t="s">
        <v>41</v>
      </c>
      <c r="W1703" s="7"/>
      <c r="X1703" s="7">
        <v>2025</v>
      </c>
      <c r="Y1703" s="7">
        <v>1</v>
      </c>
      <c r="Z1703" s="7" t="s">
        <v>687</v>
      </c>
      <c r="AA1703" s="7"/>
      <c r="AB1703" s="26">
        <v>45908</v>
      </c>
      <c r="AC1703" s="27"/>
      <c r="AD1703" s="26" t="s">
        <v>102</v>
      </c>
      <c r="AE1703" s="25"/>
    </row>
    <row r="1704" spans="1:31" s="63" customFormat="1" ht="13.15" customHeight="1" x14ac:dyDescent="0.25">
      <c r="A1704" s="7">
        <v>2025</v>
      </c>
      <c r="B1704" s="11">
        <v>12</v>
      </c>
      <c r="C1704" s="7">
        <v>12</v>
      </c>
      <c r="D1704" s="7">
        <v>16</v>
      </c>
      <c r="E1704" s="7">
        <v>1</v>
      </c>
      <c r="F1704" s="7" t="s">
        <v>855</v>
      </c>
      <c r="G1704" s="13">
        <v>4967553</v>
      </c>
      <c r="H1704" s="28" t="s">
        <v>1618</v>
      </c>
      <c r="I1704" s="28" t="s">
        <v>1619</v>
      </c>
      <c r="J1704" s="28" t="s">
        <v>858</v>
      </c>
      <c r="K1704" s="24"/>
      <c r="L1704" s="24">
        <v>144</v>
      </c>
      <c r="M1704" s="7" t="s">
        <v>863</v>
      </c>
      <c r="N1704" s="24">
        <v>1004444</v>
      </c>
      <c r="O1704" s="24">
        <v>1004444</v>
      </c>
      <c r="P1704" s="47" t="s">
        <v>1490</v>
      </c>
      <c r="Q1704" s="25"/>
      <c r="R1704" s="28"/>
      <c r="S1704" s="7" t="s">
        <v>884</v>
      </c>
      <c r="T1704" s="7" t="s">
        <v>1620</v>
      </c>
      <c r="U1704" s="25" t="s">
        <v>40</v>
      </c>
      <c r="V1704" s="7" t="s">
        <v>41</v>
      </c>
      <c r="W1704" s="7"/>
      <c r="X1704" s="7">
        <v>2025</v>
      </c>
      <c r="Y1704" s="7">
        <v>1</v>
      </c>
      <c r="Z1704" s="7" t="s">
        <v>687</v>
      </c>
      <c r="AA1704" s="7"/>
      <c r="AB1704" s="26">
        <v>45908</v>
      </c>
      <c r="AC1704" s="27"/>
      <c r="AD1704" s="26" t="s">
        <v>102</v>
      </c>
      <c r="AE1704" s="25"/>
    </row>
    <row r="1705" spans="1:31" s="63" customFormat="1" ht="13.15" customHeight="1" x14ac:dyDescent="0.25">
      <c r="A1705" s="7">
        <v>2025</v>
      </c>
      <c r="B1705" s="11">
        <v>12</v>
      </c>
      <c r="C1705" s="7">
        <v>12</v>
      </c>
      <c r="D1705" s="7">
        <v>16</v>
      </c>
      <c r="E1705" s="7">
        <v>1</v>
      </c>
      <c r="F1705" s="7" t="s">
        <v>855</v>
      </c>
      <c r="G1705" s="13">
        <v>3203033</v>
      </c>
      <c r="H1705" s="28" t="s">
        <v>903</v>
      </c>
      <c r="I1705" s="28" t="s">
        <v>904</v>
      </c>
      <c r="J1705" s="28" t="s">
        <v>858</v>
      </c>
      <c r="K1705" s="24">
        <f>N1705</f>
        <v>1250000</v>
      </c>
      <c r="L1705" s="24">
        <v>144</v>
      </c>
      <c r="M1705" s="7" t="s">
        <v>863</v>
      </c>
      <c r="N1705" s="24">
        <v>1250000</v>
      </c>
      <c r="O1705" s="24">
        <v>1250000</v>
      </c>
      <c r="P1705" s="25" t="s">
        <v>1490</v>
      </c>
      <c r="Q1705" s="25"/>
      <c r="R1705" s="28"/>
      <c r="S1705" s="7" t="s">
        <v>884</v>
      </c>
      <c r="T1705" s="7" t="s">
        <v>1193</v>
      </c>
      <c r="U1705" s="25" t="s">
        <v>40</v>
      </c>
      <c r="V1705" s="7" t="s">
        <v>41</v>
      </c>
      <c r="W1705" s="7"/>
      <c r="X1705" s="7">
        <v>2021</v>
      </c>
      <c r="Y1705" s="7">
        <v>7</v>
      </c>
      <c r="Z1705" s="7" t="s">
        <v>687</v>
      </c>
      <c r="AA1705" s="7"/>
      <c r="AB1705" s="26">
        <v>44278</v>
      </c>
      <c r="AC1705" s="27"/>
      <c r="AD1705" s="26" t="s">
        <v>102</v>
      </c>
      <c r="AE1705" s="25"/>
    </row>
    <row r="1706" spans="1:31" s="63" customFormat="1" ht="13.15" customHeight="1" x14ac:dyDescent="0.25">
      <c r="A1706" s="7">
        <v>2025</v>
      </c>
      <c r="B1706" s="11">
        <v>12</v>
      </c>
      <c r="C1706" s="7">
        <v>12</v>
      </c>
      <c r="D1706" s="7">
        <v>16</v>
      </c>
      <c r="E1706" s="7">
        <v>1</v>
      </c>
      <c r="F1706" s="7" t="s">
        <v>855</v>
      </c>
      <c r="G1706" s="7">
        <v>2993069</v>
      </c>
      <c r="H1706" s="24" t="s">
        <v>1160</v>
      </c>
      <c r="I1706" s="24" t="s">
        <v>1161</v>
      </c>
      <c r="J1706" s="28" t="s">
        <v>858</v>
      </c>
      <c r="K1706" s="24">
        <f>N1706</f>
        <v>2233333</v>
      </c>
      <c r="L1706" s="24">
        <v>144</v>
      </c>
      <c r="M1706" s="7" t="s">
        <v>863</v>
      </c>
      <c r="N1706" s="24">
        <v>2233333</v>
      </c>
      <c r="O1706" s="24">
        <v>2233333</v>
      </c>
      <c r="P1706" s="13" t="s">
        <v>1597</v>
      </c>
      <c r="Q1706" s="25"/>
      <c r="R1706" s="24"/>
      <c r="S1706" s="7" t="s">
        <v>884</v>
      </c>
      <c r="T1706" s="7" t="s">
        <v>1162</v>
      </c>
      <c r="U1706" s="7" t="s">
        <v>40</v>
      </c>
      <c r="V1706" s="7" t="s">
        <v>185</v>
      </c>
      <c r="W1706" s="7"/>
      <c r="X1706" s="7">
        <v>2024</v>
      </c>
      <c r="Y1706" s="7">
        <v>17</v>
      </c>
      <c r="Z1706" s="7" t="s">
        <v>687</v>
      </c>
      <c r="AA1706" s="7"/>
      <c r="AB1706" s="26">
        <v>45444</v>
      </c>
      <c r="AC1706" s="27"/>
      <c r="AD1706" s="26" t="s">
        <v>102</v>
      </c>
      <c r="AE1706" s="25"/>
    </row>
    <row r="1707" spans="1:31" s="63" customFormat="1" ht="13.15" customHeight="1" x14ac:dyDescent="0.25">
      <c r="A1707" s="7">
        <v>2025</v>
      </c>
      <c r="B1707" s="11">
        <v>12</v>
      </c>
      <c r="C1707" s="7">
        <v>12</v>
      </c>
      <c r="D1707" s="7">
        <v>16</v>
      </c>
      <c r="E1707" s="7">
        <v>1</v>
      </c>
      <c r="F1707" s="7" t="s">
        <v>855</v>
      </c>
      <c r="G1707" s="13">
        <v>4048723</v>
      </c>
      <c r="H1707" s="28" t="s">
        <v>1621</v>
      </c>
      <c r="I1707" s="28" t="s">
        <v>1622</v>
      </c>
      <c r="J1707" s="28" t="s">
        <v>858</v>
      </c>
      <c r="K1707" s="24">
        <f>N1707+N1709+N1708</f>
        <v>1700000</v>
      </c>
      <c r="L1707" s="13">
        <v>144</v>
      </c>
      <c r="M1707" s="7" t="s">
        <v>863</v>
      </c>
      <c r="N1707" s="24">
        <v>1250000</v>
      </c>
      <c r="O1707" s="24">
        <v>1250000</v>
      </c>
      <c r="P1707" s="13" t="s">
        <v>1597</v>
      </c>
      <c r="Q1707" s="25"/>
      <c r="R1707" s="28"/>
      <c r="S1707" s="7" t="s">
        <v>884</v>
      </c>
      <c r="T1707" s="7" t="s">
        <v>1623</v>
      </c>
      <c r="U1707" s="25" t="s">
        <v>40</v>
      </c>
      <c r="V1707" s="7" t="s">
        <v>41</v>
      </c>
      <c r="W1707" s="7"/>
      <c r="X1707" s="7">
        <v>2020</v>
      </c>
      <c r="Y1707" s="7">
        <v>1</v>
      </c>
      <c r="Z1707" s="7" t="s">
        <v>687</v>
      </c>
      <c r="AA1707" s="7"/>
      <c r="AB1707" s="26">
        <v>44174</v>
      </c>
      <c r="AC1707" s="27"/>
      <c r="AD1707" s="26" t="s">
        <v>102</v>
      </c>
      <c r="AE1707" s="25"/>
    </row>
    <row r="1708" spans="1:31" s="63" customFormat="1" ht="13.15" customHeight="1" x14ac:dyDescent="0.25">
      <c r="A1708" s="7">
        <v>2025</v>
      </c>
      <c r="B1708" s="11">
        <v>12</v>
      </c>
      <c r="C1708" s="7">
        <v>12</v>
      </c>
      <c r="D1708" s="7">
        <v>16</v>
      </c>
      <c r="E1708" s="7">
        <v>1</v>
      </c>
      <c r="F1708" s="7" t="s">
        <v>855</v>
      </c>
      <c r="G1708" s="13">
        <v>4048723</v>
      </c>
      <c r="H1708" s="28" t="s">
        <v>1621</v>
      </c>
      <c r="I1708" s="28" t="s">
        <v>1622</v>
      </c>
      <c r="J1708" s="28" t="s">
        <v>858</v>
      </c>
      <c r="K1708" s="24"/>
      <c r="L1708" s="13">
        <v>144</v>
      </c>
      <c r="M1708" s="7" t="s">
        <v>863</v>
      </c>
      <c r="N1708" s="24">
        <v>375000</v>
      </c>
      <c r="O1708" s="24">
        <v>375000</v>
      </c>
      <c r="P1708" s="25" t="s">
        <v>1491</v>
      </c>
      <c r="Q1708" s="25"/>
      <c r="R1708" s="28"/>
      <c r="S1708" s="7" t="s">
        <v>884</v>
      </c>
      <c r="T1708" s="7" t="s">
        <v>1623</v>
      </c>
      <c r="U1708" s="25" t="s">
        <v>40</v>
      </c>
      <c r="V1708" s="7" t="s">
        <v>41</v>
      </c>
      <c r="W1708" s="7"/>
      <c r="X1708" s="7">
        <v>2020</v>
      </c>
      <c r="Y1708" s="7">
        <v>1</v>
      </c>
      <c r="Z1708" s="7" t="s">
        <v>687</v>
      </c>
      <c r="AA1708" s="7"/>
      <c r="AB1708" s="26">
        <v>44174</v>
      </c>
      <c r="AC1708" s="27"/>
      <c r="AD1708" s="26" t="s">
        <v>102</v>
      </c>
      <c r="AE1708" s="25"/>
    </row>
    <row r="1709" spans="1:31" s="63" customFormat="1" ht="13.15" customHeight="1" x14ac:dyDescent="0.25">
      <c r="A1709" s="7">
        <v>2025</v>
      </c>
      <c r="B1709" s="11">
        <v>12</v>
      </c>
      <c r="C1709" s="7">
        <v>12</v>
      </c>
      <c r="D1709" s="7">
        <v>16</v>
      </c>
      <c r="E1709" s="7">
        <v>1</v>
      </c>
      <c r="F1709" s="7" t="s">
        <v>855</v>
      </c>
      <c r="G1709" s="13">
        <v>4048723</v>
      </c>
      <c r="H1709" s="28" t="s">
        <v>1621</v>
      </c>
      <c r="I1709" s="28" t="s">
        <v>1622</v>
      </c>
      <c r="J1709" s="28" t="s">
        <v>858</v>
      </c>
      <c r="K1709" s="24"/>
      <c r="L1709" s="13">
        <v>144</v>
      </c>
      <c r="M1709" s="7" t="s">
        <v>863</v>
      </c>
      <c r="N1709" s="24">
        <v>75000</v>
      </c>
      <c r="O1709" s="24">
        <v>75000</v>
      </c>
      <c r="P1709" s="25" t="s">
        <v>1567</v>
      </c>
      <c r="Q1709" s="25"/>
      <c r="R1709" s="28"/>
      <c r="S1709" s="7" t="s">
        <v>884</v>
      </c>
      <c r="T1709" s="7" t="s">
        <v>1623</v>
      </c>
      <c r="U1709" s="25" t="s">
        <v>40</v>
      </c>
      <c r="V1709" s="7" t="s">
        <v>41</v>
      </c>
      <c r="W1709" s="7"/>
      <c r="X1709" s="7">
        <v>2020</v>
      </c>
      <c r="Y1709" s="7">
        <v>1</v>
      </c>
      <c r="Z1709" s="7" t="s">
        <v>687</v>
      </c>
      <c r="AA1709" s="7"/>
      <c r="AB1709" s="26">
        <v>44174</v>
      </c>
      <c r="AC1709" s="27"/>
      <c r="AD1709" s="26" t="s">
        <v>102</v>
      </c>
      <c r="AE1709" s="25"/>
    </row>
    <row r="1710" spans="1:31" s="63" customFormat="1" ht="30" customHeight="1" x14ac:dyDescent="0.25">
      <c r="A1710" s="7">
        <v>2025</v>
      </c>
      <c r="B1710" s="11">
        <v>12</v>
      </c>
      <c r="C1710" s="7">
        <v>12</v>
      </c>
      <c r="D1710" s="7">
        <v>16</v>
      </c>
      <c r="E1710" s="7">
        <v>1</v>
      </c>
      <c r="F1710" s="7" t="s">
        <v>855</v>
      </c>
      <c r="G1710" s="13">
        <v>3501328</v>
      </c>
      <c r="H1710" s="28" t="s">
        <v>1624</v>
      </c>
      <c r="I1710" s="28" t="s">
        <v>1625</v>
      </c>
      <c r="J1710" s="28" t="s">
        <v>858</v>
      </c>
      <c r="K1710" s="24">
        <f>N1710+N1712+N1711</f>
        <v>990000</v>
      </c>
      <c r="L1710" s="13">
        <v>144</v>
      </c>
      <c r="M1710" s="7" t="s">
        <v>863</v>
      </c>
      <c r="N1710" s="24">
        <v>750000</v>
      </c>
      <c r="O1710" s="24">
        <v>750000</v>
      </c>
      <c r="P1710" s="13" t="s">
        <v>1597</v>
      </c>
      <c r="Q1710" s="25"/>
      <c r="R1710" s="28"/>
      <c r="S1710" s="7" t="s">
        <v>884</v>
      </c>
      <c r="T1710" s="7" t="s">
        <v>1626</v>
      </c>
      <c r="U1710" s="7" t="s">
        <v>40</v>
      </c>
      <c r="V1710" s="7" t="s">
        <v>41</v>
      </c>
      <c r="W1710" s="7"/>
      <c r="X1710" s="7">
        <v>2023</v>
      </c>
      <c r="Y1710" s="7">
        <v>17</v>
      </c>
      <c r="Z1710" s="7" t="s">
        <v>687</v>
      </c>
      <c r="AA1710" s="7"/>
      <c r="AB1710" s="26">
        <v>44927</v>
      </c>
      <c r="AC1710" s="27"/>
      <c r="AD1710" s="26" t="s">
        <v>102</v>
      </c>
      <c r="AE1710" s="25"/>
    </row>
    <row r="1711" spans="1:31" s="63" customFormat="1" ht="30" customHeight="1" x14ac:dyDescent="0.25">
      <c r="A1711" s="7">
        <v>2025</v>
      </c>
      <c r="B1711" s="11">
        <v>12</v>
      </c>
      <c r="C1711" s="7">
        <v>12</v>
      </c>
      <c r="D1711" s="7">
        <v>16</v>
      </c>
      <c r="E1711" s="7">
        <v>1</v>
      </c>
      <c r="F1711" s="7" t="s">
        <v>855</v>
      </c>
      <c r="G1711" s="13">
        <v>3501328</v>
      </c>
      <c r="H1711" s="28" t="s">
        <v>1624</v>
      </c>
      <c r="I1711" s="28" t="s">
        <v>1625</v>
      </c>
      <c r="J1711" s="28" t="s">
        <v>858</v>
      </c>
      <c r="K1711" s="24"/>
      <c r="L1711" s="13">
        <v>144</v>
      </c>
      <c r="M1711" s="7" t="s">
        <v>863</v>
      </c>
      <c r="N1711" s="24">
        <v>225000</v>
      </c>
      <c r="O1711" s="24">
        <v>225000</v>
      </c>
      <c r="P1711" s="25" t="s">
        <v>1491</v>
      </c>
      <c r="Q1711" s="25"/>
      <c r="R1711" s="28"/>
      <c r="S1711" s="7" t="s">
        <v>884</v>
      </c>
      <c r="T1711" s="7" t="s">
        <v>1626</v>
      </c>
      <c r="U1711" s="7" t="s">
        <v>40</v>
      </c>
      <c r="V1711" s="7" t="s">
        <v>41</v>
      </c>
      <c r="W1711" s="7"/>
      <c r="X1711" s="7">
        <v>2023</v>
      </c>
      <c r="Y1711" s="7">
        <v>17</v>
      </c>
      <c r="Z1711" s="7" t="s">
        <v>687</v>
      </c>
      <c r="AA1711" s="7"/>
      <c r="AB1711" s="26">
        <v>44927</v>
      </c>
      <c r="AC1711" s="27"/>
      <c r="AD1711" s="26" t="s">
        <v>102</v>
      </c>
      <c r="AE1711" s="25"/>
    </row>
    <row r="1712" spans="1:31" s="63" customFormat="1" ht="30" customHeight="1" thickBot="1" x14ac:dyDescent="0.3">
      <c r="A1712" s="99">
        <v>2025</v>
      </c>
      <c r="B1712" s="85">
        <v>12</v>
      </c>
      <c r="C1712" s="99">
        <v>12</v>
      </c>
      <c r="D1712" s="99">
        <v>16</v>
      </c>
      <c r="E1712" s="99">
        <v>1</v>
      </c>
      <c r="F1712" s="99" t="s">
        <v>855</v>
      </c>
      <c r="G1712" s="101">
        <v>3501328</v>
      </c>
      <c r="H1712" s="90" t="s">
        <v>1624</v>
      </c>
      <c r="I1712" s="90" t="s">
        <v>1625</v>
      </c>
      <c r="J1712" s="90" t="s">
        <v>858</v>
      </c>
      <c r="K1712" s="108"/>
      <c r="L1712" s="101">
        <v>144</v>
      </c>
      <c r="M1712" s="99" t="s">
        <v>863</v>
      </c>
      <c r="N1712" s="108">
        <v>15000</v>
      </c>
      <c r="O1712" s="108">
        <v>15000</v>
      </c>
      <c r="P1712" s="102" t="s">
        <v>1567</v>
      </c>
      <c r="Q1712" s="102"/>
      <c r="R1712" s="90"/>
      <c r="S1712" s="99" t="s">
        <v>884</v>
      </c>
      <c r="T1712" s="99" t="s">
        <v>1626</v>
      </c>
      <c r="U1712" s="99" t="s">
        <v>40</v>
      </c>
      <c r="V1712" s="99" t="s">
        <v>41</v>
      </c>
      <c r="W1712" s="99"/>
      <c r="X1712" s="99">
        <v>2023</v>
      </c>
      <c r="Y1712" s="99">
        <v>17</v>
      </c>
      <c r="Z1712" s="99" t="s">
        <v>687</v>
      </c>
      <c r="AA1712" s="99"/>
      <c r="AB1712" s="105">
        <v>44927</v>
      </c>
      <c r="AC1712" s="109"/>
      <c r="AD1712" s="105" t="s">
        <v>102</v>
      </c>
      <c r="AE1712" s="102"/>
    </row>
    <row r="1713" spans="1:78" s="10" customFormat="1" ht="27" thickBot="1" x14ac:dyDescent="0.3">
      <c r="A1713" s="95" t="s">
        <v>1228</v>
      </c>
      <c r="B1713" s="96"/>
      <c r="C1713" s="96"/>
      <c r="D1713" s="96"/>
      <c r="E1713" s="96"/>
      <c r="F1713" s="96"/>
      <c r="G1713" s="96"/>
      <c r="H1713" s="96"/>
      <c r="I1713" s="96"/>
      <c r="J1713" s="96"/>
      <c r="K1713" s="96"/>
      <c r="L1713" s="96"/>
      <c r="M1713" s="96"/>
      <c r="N1713" s="96"/>
      <c r="O1713" s="96"/>
      <c r="P1713" s="96"/>
      <c r="Q1713" s="96"/>
      <c r="R1713" s="96"/>
      <c r="S1713" s="96"/>
      <c r="T1713" s="96"/>
      <c r="U1713" s="96"/>
      <c r="V1713" s="96"/>
      <c r="W1713" s="96"/>
      <c r="X1713" s="96"/>
      <c r="Y1713" s="96"/>
      <c r="Z1713" s="96"/>
      <c r="AA1713" s="96"/>
      <c r="AB1713" s="96"/>
      <c r="AC1713" s="96"/>
      <c r="AD1713" s="96"/>
      <c r="AE1713" s="97"/>
      <c r="AF1713" s="4"/>
      <c r="AG1713" s="4"/>
      <c r="AH1713" s="4"/>
      <c r="AI1713" s="4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  <c r="AV1713" s="4"/>
      <c r="AW1713" s="4"/>
      <c r="AX1713" s="4"/>
      <c r="AY1713" s="4"/>
      <c r="AZ1713" s="4"/>
      <c r="BA1713" s="4"/>
      <c r="BB1713" s="4"/>
      <c r="BC1713" s="4"/>
      <c r="BD1713" s="4"/>
      <c r="BE1713" s="4"/>
      <c r="BF1713" s="4"/>
      <c r="BG1713" s="4"/>
      <c r="BH1713" s="4"/>
      <c r="BI1713" s="4"/>
      <c r="BJ1713" s="4"/>
      <c r="BK1713" s="4"/>
      <c r="BL1713" s="4"/>
      <c r="BM1713" s="4"/>
      <c r="BN1713" s="4"/>
      <c r="BO1713" s="4"/>
      <c r="BP1713" s="4"/>
      <c r="BQ1713" s="4"/>
      <c r="BR1713" s="4"/>
      <c r="BS1713" s="4"/>
      <c r="BT1713" s="4"/>
      <c r="BU1713" s="4"/>
      <c r="BV1713" s="4"/>
      <c r="BW1713" s="4"/>
      <c r="BX1713" s="4"/>
      <c r="BY1713" s="4"/>
      <c r="BZ1713" s="12"/>
    </row>
    <row r="1714" spans="1:78" s="30" customFormat="1" ht="24" x14ac:dyDescent="0.25">
      <c r="A1714" s="81" t="s">
        <v>2</v>
      </c>
      <c r="B1714" s="81" t="s">
        <v>3</v>
      </c>
      <c r="C1714" s="81" t="s">
        <v>4</v>
      </c>
      <c r="D1714" s="81" t="s">
        <v>5</v>
      </c>
      <c r="E1714" s="81" t="s">
        <v>6</v>
      </c>
      <c r="F1714" s="81" t="s">
        <v>7</v>
      </c>
      <c r="G1714" s="81" t="s">
        <v>8</v>
      </c>
      <c r="H1714" s="81" t="s">
        <v>9</v>
      </c>
      <c r="I1714" s="81" t="s">
        <v>10</v>
      </c>
      <c r="J1714" s="106" t="s">
        <v>11</v>
      </c>
      <c r="K1714" s="81" t="s">
        <v>12</v>
      </c>
      <c r="L1714" s="81" t="s">
        <v>13</v>
      </c>
      <c r="M1714" s="81" t="s">
        <v>14</v>
      </c>
      <c r="N1714" s="81" t="s">
        <v>15</v>
      </c>
      <c r="O1714" s="81" t="s">
        <v>16</v>
      </c>
      <c r="P1714" s="81" t="s">
        <v>17</v>
      </c>
      <c r="Q1714" s="81" t="s">
        <v>18</v>
      </c>
      <c r="R1714" s="81" t="s">
        <v>19</v>
      </c>
      <c r="S1714" s="81" t="s">
        <v>20</v>
      </c>
      <c r="T1714" s="81" t="s">
        <v>21</v>
      </c>
      <c r="U1714" s="81" t="s">
        <v>22</v>
      </c>
      <c r="V1714" s="81" t="s">
        <v>23</v>
      </c>
      <c r="W1714" s="81" t="s">
        <v>24</v>
      </c>
      <c r="X1714" s="81" t="s">
        <v>25</v>
      </c>
      <c r="Y1714" s="81" t="s">
        <v>26</v>
      </c>
      <c r="Z1714" s="81" t="s">
        <v>27</v>
      </c>
      <c r="AA1714" s="81" t="s">
        <v>28</v>
      </c>
      <c r="AB1714" s="82" t="s">
        <v>29</v>
      </c>
      <c r="AC1714" s="107"/>
      <c r="AD1714" s="82" t="s">
        <v>31</v>
      </c>
      <c r="AE1714" s="81" t="s">
        <v>32</v>
      </c>
      <c r="AF1714" s="4"/>
      <c r="AG1714" s="4"/>
      <c r="AH1714" s="4"/>
      <c r="AI1714" s="4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  <c r="AV1714" s="4"/>
      <c r="AW1714" s="4"/>
      <c r="AX1714" s="4"/>
      <c r="AY1714" s="4"/>
      <c r="AZ1714" s="4"/>
      <c r="BA1714" s="4"/>
      <c r="BB1714" s="4"/>
      <c r="BC1714" s="4"/>
      <c r="BD1714" s="4"/>
      <c r="BE1714" s="4"/>
      <c r="BF1714" s="4"/>
      <c r="BG1714" s="4"/>
      <c r="BH1714" s="4"/>
      <c r="BI1714" s="4"/>
      <c r="BJ1714" s="4"/>
      <c r="BK1714" s="4"/>
      <c r="BL1714" s="4"/>
      <c r="BM1714" s="4"/>
      <c r="BN1714" s="4"/>
      <c r="BO1714" s="4"/>
      <c r="BP1714" s="4"/>
      <c r="BQ1714" s="4"/>
      <c r="BR1714" s="4"/>
      <c r="BS1714" s="4"/>
      <c r="BT1714" s="4"/>
      <c r="BU1714" s="4"/>
      <c r="BV1714" s="4"/>
      <c r="BW1714" s="4"/>
      <c r="BX1714" s="4"/>
      <c r="BY1714" s="4"/>
      <c r="BZ1714" s="29"/>
    </row>
    <row r="1715" spans="1:78" s="63" customFormat="1" ht="13.15" customHeight="1" x14ac:dyDescent="0.25">
      <c r="A1715" s="7">
        <v>2025</v>
      </c>
      <c r="B1715" s="11">
        <v>12</v>
      </c>
      <c r="C1715" s="7">
        <v>12</v>
      </c>
      <c r="D1715" s="7">
        <v>16</v>
      </c>
      <c r="E1715" s="7">
        <v>1</v>
      </c>
      <c r="F1715" s="7" t="s">
        <v>855</v>
      </c>
      <c r="G1715" s="13">
        <v>1174497</v>
      </c>
      <c r="H1715" s="28" t="s">
        <v>918</v>
      </c>
      <c r="I1715" s="28" t="s">
        <v>919</v>
      </c>
      <c r="J1715" s="28" t="s">
        <v>858</v>
      </c>
      <c r="K1715" s="24">
        <f>N1715+N1716+N1717+N1718</f>
        <v>14098333</v>
      </c>
      <c r="L1715" s="24">
        <v>145</v>
      </c>
      <c r="M1715" s="24" t="s">
        <v>920</v>
      </c>
      <c r="N1715" s="24">
        <v>5500000</v>
      </c>
      <c r="O1715" s="24">
        <v>5500000</v>
      </c>
      <c r="P1715" s="25" t="s">
        <v>37</v>
      </c>
      <c r="Q1715" s="25"/>
      <c r="R1715" s="28"/>
      <c r="S1715" s="7" t="s">
        <v>995</v>
      </c>
      <c r="T1715" s="7" t="s">
        <v>921</v>
      </c>
      <c r="U1715" s="25" t="s">
        <v>40</v>
      </c>
      <c r="V1715" s="7" t="s">
        <v>41</v>
      </c>
      <c r="W1715" s="7"/>
      <c r="X1715" s="7">
        <v>2016</v>
      </c>
      <c r="Y1715" s="7">
        <v>20</v>
      </c>
      <c r="Z1715" s="7" t="s">
        <v>43</v>
      </c>
      <c r="AA1715" s="7" t="s">
        <v>52</v>
      </c>
      <c r="AB1715" s="26">
        <v>42481</v>
      </c>
      <c r="AC1715" s="27"/>
      <c r="AD1715" s="26" t="s">
        <v>102</v>
      </c>
      <c r="AE1715" s="25"/>
    </row>
    <row r="1716" spans="1:78" s="63" customFormat="1" ht="13.15" customHeight="1" x14ac:dyDescent="0.25">
      <c r="A1716" s="7">
        <v>2025</v>
      </c>
      <c r="B1716" s="11">
        <v>12</v>
      </c>
      <c r="C1716" s="7">
        <v>12</v>
      </c>
      <c r="D1716" s="7">
        <v>16</v>
      </c>
      <c r="E1716" s="7">
        <v>1</v>
      </c>
      <c r="F1716" s="7" t="s">
        <v>855</v>
      </c>
      <c r="G1716" s="13">
        <v>1174497</v>
      </c>
      <c r="H1716" s="28" t="s">
        <v>918</v>
      </c>
      <c r="I1716" s="28" t="s">
        <v>919</v>
      </c>
      <c r="J1716" s="28" t="s">
        <v>858</v>
      </c>
      <c r="K1716" s="24"/>
      <c r="L1716" s="24">
        <v>145</v>
      </c>
      <c r="M1716" s="24" t="s">
        <v>920</v>
      </c>
      <c r="N1716" s="24">
        <v>5500000</v>
      </c>
      <c r="O1716" s="24">
        <v>5500000</v>
      </c>
      <c r="P1716" s="25" t="s">
        <v>1490</v>
      </c>
      <c r="Q1716" s="25"/>
      <c r="R1716" s="28"/>
      <c r="S1716" s="7" t="s">
        <v>995</v>
      </c>
      <c r="T1716" s="7" t="s">
        <v>921</v>
      </c>
      <c r="U1716" s="25" t="s">
        <v>40</v>
      </c>
      <c r="V1716" s="7" t="s">
        <v>41</v>
      </c>
      <c r="W1716" s="7"/>
      <c r="X1716" s="7">
        <v>2016</v>
      </c>
      <c r="Y1716" s="7">
        <v>20</v>
      </c>
      <c r="Z1716" s="7" t="s">
        <v>43</v>
      </c>
      <c r="AA1716" s="7" t="s">
        <v>52</v>
      </c>
      <c r="AB1716" s="26">
        <v>42481</v>
      </c>
      <c r="AC1716" s="27"/>
      <c r="AD1716" s="26" t="s">
        <v>102</v>
      </c>
      <c r="AE1716" s="25"/>
    </row>
    <row r="1717" spans="1:78" s="63" customFormat="1" ht="13.15" customHeight="1" x14ac:dyDescent="0.25">
      <c r="A1717" s="7">
        <v>2025</v>
      </c>
      <c r="B1717" s="11">
        <v>12</v>
      </c>
      <c r="C1717" s="7">
        <v>12</v>
      </c>
      <c r="D1717" s="7">
        <v>16</v>
      </c>
      <c r="E1717" s="7">
        <v>1</v>
      </c>
      <c r="F1717" s="7" t="s">
        <v>855</v>
      </c>
      <c r="G1717" s="13">
        <v>1174497</v>
      </c>
      <c r="H1717" s="28" t="s">
        <v>918</v>
      </c>
      <c r="I1717" s="28" t="s">
        <v>919</v>
      </c>
      <c r="J1717" s="28" t="s">
        <v>858</v>
      </c>
      <c r="K1717" s="24"/>
      <c r="L1717" s="24">
        <v>145</v>
      </c>
      <c r="M1717" s="24" t="s">
        <v>920</v>
      </c>
      <c r="N1717" s="24">
        <v>1540000</v>
      </c>
      <c r="O1717" s="24">
        <v>1540000</v>
      </c>
      <c r="P1717" s="25" t="s">
        <v>53</v>
      </c>
      <c r="Q1717" s="25"/>
      <c r="R1717" s="28"/>
      <c r="S1717" s="7" t="s">
        <v>995</v>
      </c>
      <c r="T1717" s="7" t="s">
        <v>921</v>
      </c>
      <c r="U1717" s="25" t="s">
        <v>40</v>
      </c>
      <c r="V1717" s="7" t="s">
        <v>41</v>
      </c>
      <c r="W1717" s="7"/>
      <c r="X1717" s="7">
        <v>2016</v>
      </c>
      <c r="Y1717" s="7">
        <v>20</v>
      </c>
      <c r="Z1717" s="7" t="s">
        <v>43</v>
      </c>
      <c r="AA1717" s="7" t="s">
        <v>52</v>
      </c>
      <c r="AB1717" s="26">
        <v>42481</v>
      </c>
      <c r="AC1717" s="27"/>
      <c r="AD1717" s="26" t="s">
        <v>102</v>
      </c>
      <c r="AE1717" s="25"/>
    </row>
    <row r="1718" spans="1:78" s="63" customFormat="1" ht="13.15" customHeight="1" x14ac:dyDescent="0.25">
      <c r="A1718" s="7">
        <v>2025</v>
      </c>
      <c r="B1718" s="11">
        <v>12</v>
      </c>
      <c r="C1718" s="7">
        <v>12</v>
      </c>
      <c r="D1718" s="7">
        <v>16</v>
      </c>
      <c r="E1718" s="7">
        <v>1</v>
      </c>
      <c r="F1718" s="7" t="s">
        <v>855</v>
      </c>
      <c r="G1718" s="13">
        <v>1174497</v>
      </c>
      <c r="H1718" s="28" t="s">
        <v>918</v>
      </c>
      <c r="I1718" s="28" t="s">
        <v>919</v>
      </c>
      <c r="J1718" s="28" t="s">
        <v>858</v>
      </c>
      <c r="K1718" s="24"/>
      <c r="L1718" s="24">
        <v>145</v>
      </c>
      <c r="M1718" s="24" t="s">
        <v>920</v>
      </c>
      <c r="N1718" s="24">
        <v>1558333</v>
      </c>
      <c r="O1718" s="24">
        <v>1558333</v>
      </c>
      <c r="P1718" s="25" t="s">
        <v>1491</v>
      </c>
      <c r="Q1718" s="25"/>
      <c r="R1718" s="28"/>
      <c r="S1718" s="7" t="s">
        <v>995</v>
      </c>
      <c r="T1718" s="7" t="s">
        <v>921</v>
      </c>
      <c r="U1718" s="25" t="s">
        <v>40</v>
      </c>
      <c r="V1718" s="7" t="s">
        <v>41</v>
      </c>
      <c r="W1718" s="7"/>
      <c r="X1718" s="7">
        <v>2016</v>
      </c>
      <c r="Y1718" s="7">
        <v>20</v>
      </c>
      <c r="Z1718" s="7" t="s">
        <v>43</v>
      </c>
      <c r="AA1718" s="7" t="s">
        <v>52</v>
      </c>
      <c r="AB1718" s="26">
        <v>42481</v>
      </c>
      <c r="AC1718" s="27"/>
      <c r="AD1718" s="26" t="s">
        <v>102</v>
      </c>
      <c r="AE1718" s="25"/>
    </row>
    <row r="1719" spans="1:78" s="63" customFormat="1" ht="15" customHeight="1" x14ac:dyDescent="0.25">
      <c r="A1719" s="7">
        <v>2025</v>
      </c>
      <c r="B1719" s="11">
        <v>12</v>
      </c>
      <c r="C1719" s="7">
        <v>12</v>
      </c>
      <c r="D1719" s="7">
        <v>16</v>
      </c>
      <c r="E1719" s="7">
        <v>1</v>
      </c>
      <c r="F1719" s="7" t="s">
        <v>855</v>
      </c>
      <c r="G1719" s="13">
        <v>2440658</v>
      </c>
      <c r="H1719" s="28" t="s">
        <v>927</v>
      </c>
      <c r="I1719" s="28" t="s">
        <v>928</v>
      </c>
      <c r="J1719" s="28" t="s">
        <v>858</v>
      </c>
      <c r="K1719" s="24">
        <f>O1719+O1720</f>
        <v>11000000</v>
      </c>
      <c r="L1719" s="24">
        <v>145</v>
      </c>
      <c r="M1719" s="24" t="s">
        <v>920</v>
      </c>
      <c r="N1719" s="24">
        <v>5500000</v>
      </c>
      <c r="O1719" s="24">
        <v>5500000</v>
      </c>
      <c r="P1719" s="25" t="s">
        <v>37</v>
      </c>
      <c r="Q1719" s="25"/>
      <c r="R1719" s="28"/>
      <c r="S1719" s="7" t="s">
        <v>995</v>
      </c>
      <c r="T1719" s="7" t="s">
        <v>1101</v>
      </c>
      <c r="U1719" s="25" t="s">
        <v>40</v>
      </c>
      <c r="V1719" s="7" t="s">
        <v>41</v>
      </c>
      <c r="W1719" s="7"/>
      <c r="X1719" s="7">
        <v>2018</v>
      </c>
      <c r="Y1719" s="7">
        <v>15</v>
      </c>
      <c r="Z1719" s="7" t="s">
        <v>43</v>
      </c>
      <c r="AA1719" s="7" t="s">
        <v>52</v>
      </c>
      <c r="AB1719" s="26">
        <v>43362</v>
      </c>
      <c r="AC1719" s="27"/>
      <c r="AD1719" s="26" t="s">
        <v>102</v>
      </c>
      <c r="AE1719" s="25"/>
    </row>
    <row r="1720" spans="1:78" s="63" customFormat="1" ht="15" customHeight="1" x14ac:dyDescent="0.25">
      <c r="A1720" s="7">
        <v>2025</v>
      </c>
      <c r="B1720" s="11">
        <v>12</v>
      </c>
      <c r="C1720" s="7">
        <v>12</v>
      </c>
      <c r="D1720" s="7">
        <v>16</v>
      </c>
      <c r="E1720" s="7">
        <v>1</v>
      </c>
      <c r="F1720" s="7" t="s">
        <v>855</v>
      </c>
      <c r="G1720" s="13">
        <v>2440658</v>
      </c>
      <c r="H1720" s="28" t="s">
        <v>927</v>
      </c>
      <c r="I1720" s="28" t="s">
        <v>928</v>
      </c>
      <c r="J1720" s="28" t="s">
        <v>858</v>
      </c>
      <c r="K1720" s="24"/>
      <c r="L1720" s="24">
        <v>145</v>
      </c>
      <c r="M1720" s="24" t="s">
        <v>920</v>
      </c>
      <c r="N1720" s="24">
        <v>5500000</v>
      </c>
      <c r="O1720" s="24">
        <v>5500000</v>
      </c>
      <c r="P1720" s="25" t="s">
        <v>1490</v>
      </c>
      <c r="Q1720" s="25"/>
      <c r="R1720" s="28"/>
      <c r="S1720" s="7" t="s">
        <v>995</v>
      </c>
      <c r="T1720" s="7" t="s">
        <v>1101</v>
      </c>
      <c r="U1720" s="25" t="s">
        <v>40</v>
      </c>
      <c r="V1720" s="7" t="s">
        <v>41</v>
      </c>
      <c r="W1720" s="7"/>
      <c r="X1720" s="7">
        <v>2018</v>
      </c>
      <c r="Y1720" s="7">
        <v>15</v>
      </c>
      <c r="Z1720" s="7" t="s">
        <v>43</v>
      </c>
      <c r="AA1720" s="7" t="s">
        <v>52</v>
      </c>
      <c r="AB1720" s="26">
        <v>43362</v>
      </c>
      <c r="AC1720" s="27"/>
      <c r="AD1720" s="26" t="s">
        <v>102</v>
      </c>
      <c r="AE1720" s="25"/>
    </row>
    <row r="1721" spans="1:78" s="63" customFormat="1" ht="13.15" customHeight="1" x14ac:dyDescent="0.25">
      <c r="A1721" s="7">
        <v>2025</v>
      </c>
      <c r="B1721" s="11">
        <v>12</v>
      </c>
      <c r="C1721" s="7">
        <v>12</v>
      </c>
      <c r="D1721" s="7">
        <v>16</v>
      </c>
      <c r="E1721" s="7">
        <v>1</v>
      </c>
      <c r="F1721" s="7" t="s">
        <v>855</v>
      </c>
      <c r="G1721" s="13">
        <v>1436066</v>
      </c>
      <c r="H1721" s="28" t="s">
        <v>922</v>
      </c>
      <c r="I1721" s="28" t="s">
        <v>923</v>
      </c>
      <c r="J1721" s="28" t="s">
        <v>858</v>
      </c>
      <c r="K1721" s="24">
        <f>N1721+N1722+N1723+N1724+N1725+N1726+N1727+N1728+N1729+N1730</f>
        <v>18280682</v>
      </c>
      <c r="L1721" s="24">
        <v>145</v>
      </c>
      <c r="M1721" s="24" t="s">
        <v>920</v>
      </c>
      <c r="N1721" s="24">
        <v>6100000</v>
      </c>
      <c r="O1721" s="24">
        <v>6100000</v>
      </c>
      <c r="P1721" s="25" t="s">
        <v>37</v>
      </c>
      <c r="Q1721" s="25"/>
      <c r="R1721" s="28"/>
      <c r="S1721" s="7" t="s">
        <v>995</v>
      </c>
      <c r="T1721" s="7" t="s">
        <v>1099</v>
      </c>
      <c r="U1721" s="25" t="s">
        <v>40</v>
      </c>
      <c r="V1721" s="7" t="s">
        <v>41</v>
      </c>
      <c r="W1721" s="7"/>
      <c r="X1721" s="7">
        <v>2018</v>
      </c>
      <c r="Y1721" s="7">
        <v>1</v>
      </c>
      <c r="Z1721" s="7" t="s">
        <v>845</v>
      </c>
      <c r="AA1721" s="7" t="s">
        <v>52</v>
      </c>
      <c r="AB1721" s="26">
        <v>43333</v>
      </c>
      <c r="AC1721" s="27"/>
      <c r="AD1721" s="26" t="s">
        <v>102</v>
      </c>
      <c r="AE1721" s="25"/>
    </row>
    <row r="1722" spans="1:78" s="63" customFormat="1" ht="13.15" customHeight="1" x14ac:dyDescent="0.25">
      <c r="A1722" s="7">
        <v>2025</v>
      </c>
      <c r="B1722" s="11">
        <v>12</v>
      </c>
      <c r="C1722" s="7">
        <v>12</v>
      </c>
      <c r="D1722" s="7">
        <v>16</v>
      </c>
      <c r="E1722" s="7">
        <v>1</v>
      </c>
      <c r="F1722" s="7" t="s">
        <v>855</v>
      </c>
      <c r="G1722" s="13">
        <v>1436066</v>
      </c>
      <c r="H1722" s="28" t="s">
        <v>922</v>
      </c>
      <c r="I1722" s="28" t="s">
        <v>923</v>
      </c>
      <c r="J1722" s="28" t="s">
        <v>858</v>
      </c>
      <c r="K1722" s="24"/>
      <c r="L1722" s="24">
        <v>145</v>
      </c>
      <c r="M1722" s="24" t="s">
        <v>920</v>
      </c>
      <c r="N1722" s="24">
        <v>6100000</v>
      </c>
      <c r="O1722" s="24">
        <v>6100000</v>
      </c>
      <c r="P1722" s="25" t="s">
        <v>1490</v>
      </c>
      <c r="Q1722" s="25"/>
      <c r="R1722" s="28"/>
      <c r="S1722" s="7" t="s">
        <v>995</v>
      </c>
      <c r="T1722" s="7" t="s">
        <v>1099</v>
      </c>
      <c r="U1722" s="25" t="s">
        <v>40</v>
      </c>
      <c r="V1722" s="7" t="s">
        <v>41</v>
      </c>
      <c r="W1722" s="7"/>
      <c r="X1722" s="7">
        <v>2018</v>
      </c>
      <c r="Y1722" s="7">
        <v>1</v>
      </c>
      <c r="Z1722" s="7" t="s">
        <v>845</v>
      </c>
      <c r="AA1722" s="7" t="s">
        <v>52</v>
      </c>
      <c r="AB1722" s="26">
        <v>43333</v>
      </c>
      <c r="AC1722" s="27"/>
      <c r="AD1722" s="26" t="s">
        <v>102</v>
      </c>
      <c r="AE1722" s="25"/>
    </row>
    <row r="1723" spans="1:78" s="63" customFormat="1" ht="13.15" customHeight="1" x14ac:dyDescent="0.25">
      <c r="A1723" s="7">
        <v>2025</v>
      </c>
      <c r="B1723" s="11">
        <v>12</v>
      </c>
      <c r="C1723" s="7">
        <v>12</v>
      </c>
      <c r="D1723" s="7">
        <v>16</v>
      </c>
      <c r="E1723" s="7">
        <v>1</v>
      </c>
      <c r="F1723" s="7" t="s">
        <v>855</v>
      </c>
      <c r="G1723" s="13">
        <v>1436066</v>
      </c>
      <c r="H1723" s="28" t="s">
        <v>922</v>
      </c>
      <c r="I1723" s="28" t="s">
        <v>923</v>
      </c>
      <c r="J1723" s="28" t="s">
        <v>858</v>
      </c>
      <c r="K1723" s="24"/>
      <c r="L1723" s="24">
        <v>145</v>
      </c>
      <c r="M1723" s="24" t="s">
        <v>920</v>
      </c>
      <c r="N1723" s="24">
        <v>1586000</v>
      </c>
      <c r="O1723" s="24">
        <v>1586000</v>
      </c>
      <c r="P1723" s="25" t="s">
        <v>53</v>
      </c>
      <c r="Q1723" s="25"/>
      <c r="R1723" s="28"/>
      <c r="S1723" s="7" t="s">
        <v>995</v>
      </c>
      <c r="T1723" s="7" t="s">
        <v>1099</v>
      </c>
      <c r="U1723" s="25" t="s">
        <v>40</v>
      </c>
      <c r="V1723" s="7" t="s">
        <v>41</v>
      </c>
      <c r="W1723" s="7"/>
      <c r="X1723" s="7">
        <v>2018</v>
      </c>
      <c r="Y1723" s="7">
        <v>1</v>
      </c>
      <c r="Z1723" s="7" t="s">
        <v>845</v>
      </c>
      <c r="AA1723" s="7" t="s">
        <v>52</v>
      </c>
      <c r="AB1723" s="26">
        <v>43333</v>
      </c>
      <c r="AC1723" s="27"/>
      <c r="AD1723" s="26" t="s">
        <v>102</v>
      </c>
      <c r="AE1723" s="25"/>
    </row>
    <row r="1724" spans="1:78" s="63" customFormat="1" ht="13.15" customHeight="1" x14ac:dyDescent="0.25">
      <c r="A1724" s="7">
        <v>2025</v>
      </c>
      <c r="B1724" s="11">
        <v>12</v>
      </c>
      <c r="C1724" s="7">
        <v>12</v>
      </c>
      <c r="D1724" s="7">
        <v>16</v>
      </c>
      <c r="E1724" s="7">
        <v>1</v>
      </c>
      <c r="F1724" s="7" t="s">
        <v>855</v>
      </c>
      <c r="G1724" s="13">
        <v>1436066</v>
      </c>
      <c r="H1724" s="28" t="s">
        <v>922</v>
      </c>
      <c r="I1724" s="28" t="s">
        <v>923</v>
      </c>
      <c r="J1724" s="28" t="s">
        <v>858</v>
      </c>
      <c r="K1724" s="24"/>
      <c r="L1724" s="24">
        <v>145</v>
      </c>
      <c r="M1724" s="24" t="s">
        <v>920</v>
      </c>
      <c r="N1724" s="24">
        <v>1626666</v>
      </c>
      <c r="O1724" s="24">
        <v>1626666</v>
      </c>
      <c r="P1724" s="25" t="s">
        <v>1491</v>
      </c>
      <c r="Q1724" s="25"/>
      <c r="R1724" s="28"/>
      <c r="S1724" s="7" t="s">
        <v>995</v>
      </c>
      <c r="T1724" s="7" t="s">
        <v>1099</v>
      </c>
      <c r="U1724" s="25" t="s">
        <v>40</v>
      </c>
      <c r="V1724" s="7" t="s">
        <v>41</v>
      </c>
      <c r="W1724" s="7"/>
      <c r="X1724" s="7">
        <v>2018</v>
      </c>
      <c r="Y1724" s="7">
        <v>1</v>
      </c>
      <c r="Z1724" s="7" t="s">
        <v>845</v>
      </c>
      <c r="AA1724" s="7" t="s">
        <v>52</v>
      </c>
      <c r="AB1724" s="26">
        <v>43333</v>
      </c>
      <c r="AC1724" s="27"/>
      <c r="AD1724" s="26" t="s">
        <v>102</v>
      </c>
      <c r="AE1724" s="25"/>
    </row>
    <row r="1725" spans="1:78" s="63" customFormat="1" ht="13.15" customHeight="1" x14ac:dyDescent="0.25">
      <c r="A1725" s="7">
        <v>2025</v>
      </c>
      <c r="B1725" s="11">
        <v>12</v>
      </c>
      <c r="C1725" s="7">
        <v>12</v>
      </c>
      <c r="D1725" s="7">
        <v>16</v>
      </c>
      <c r="E1725" s="7">
        <v>1</v>
      </c>
      <c r="F1725" s="7" t="s">
        <v>855</v>
      </c>
      <c r="G1725" s="13">
        <v>1436066</v>
      </c>
      <c r="H1725" s="28" t="s">
        <v>922</v>
      </c>
      <c r="I1725" s="28" t="s">
        <v>923</v>
      </c>
      <c r="J1725" s="28" t="s">
        <v>858</v>
      </c>
      <c r="K1725" s="24"/>
      <c r="L1725" s="24">
        <v>145</v>
      </c>
      <c r="M1725" s="24" t="s">
        <v>920</v>
      </c>
      <c r="N1725" s="24">
        <v>732000</v>
      </c>
      <c r="O1725" s="24">
        <v>732000</v>
      </c>
      <c r="P1725" s="47" t="s">
        <v>1485</v>
      </c>
      <c r="Q1725" s="25"/>
      <c r="R1725" s="28"/>
      <c r="S1725" s="7" t="s">
        <v>995</v>
      </c>
      <c r="T1725" s="7" t="s">
        <v>1099</v>
      </c>
      <c r="U1725" s="25" t="s">
        <v>40</v>
      </c>
      <c r="V1725" s="7" t="s">
        <v>41</v>
      </c>
      <c r="W1725" s="7"/>
      <c r="X1725" s="7">
        <v>2018</v>
      </c>
      <c r="Y1725" s="7">
        <v>1</v>
      </c>
      <c r="Z1725" s="7" t="s">
        <v>845</v>
      </c>
      <c r="AA1725" s="7" t="s">
        <v>52</v>
      </c>
      <c r="AB1725" s="26">
        <v>43333</v>
      </c>
      <c r="AC1725" s="27"/>
      <c r="AD1725" s="26" t="s">
        <v>102</v>
      </c>
      <c r="AE1725" s="25"/>
    </row>
    <row r="1726" spans="1:78" s="63" customFormat="1" ht="13.15" customHeight="1" x14ac:dyDescent="0.25">
      <c r="A1726" s="7">
        <v>2025</v>
      </c>
      <c r="B1726" s="11">
        <v>12</v>
      </c>
      <c r="C1726" s="7">
        <v>12</v>
      </c>
      <c r="D1726" s="7">
        <v>16</v>
      </c>
      <c r="E1726" s="7">
        <v>1</v>
      </c>
      <c r="F1726" s="7" t="s">
        <v>855</v>
      </c>
      <c r="G1726" s="13">
        <v>1436066</v>
      </c>
      <c r="H1726" s="28" t="s">
        <v>922</v>
      </c>
      <c r="I1726" s="28" t="s">
        <v>923</v>
      </c>
      <c r="J1726" s="28" t="s">
        <v>858</v>
      </c>
      <c r="K1726" s="24"/>
      <c r="L1726" s="24">
        <v>145</v>
      </c>
      <c r="M1726" s="24" t="s">
        <v>920</v>
      </c>
      <c r="N1726" s="24">
        <v>183000</v>
      </c>
      <c r="O1726" s="24">
        <v>183000</v>
      </c>
      <c r="P1726" s="47" t="s">
        <v>1494</v>
      </c>
      <c r="Q1726" s="25"/>
      <c r="R1726" s="28"/>
      <c r="S1726" s="7" t="s">
        <v>995</v>
      </c>
      <c r="T1726" s="7" t="s">
        <v>1099</v>
      </c>
      <c r="U1726" s="25" t="s">
        <v>40</v>
      </c>
      <c r="V1726" s="7" t="s">
        <v>41</v>
      </c>
      <c r="W1726" s="7"/>
      <c r="X1726" s="7">
        <v>2018</v>
      </c>
      <c r="Y1726" s="7">
        <v>1</v>
      </c>
      <c r="Z1726" s="7" t="s">
        <v>845</v>
      </c>
      <c r="AA1726" s="7" t="s">
        <v>52</v>
      </c>
      <c r="AB1726" s="26">
        <v>43333</v>
      </c>
      <c r="AC1726" s="27"/>
      <c r="AD1726" s="26" t="s">
        <v>102</v>
      </c>
      <c r="AE1726" s="25"/>
    </row>
    <row r="1727" spans="1:78" s="63" customFormat="1" ht="13.15" customHeight="1" x14ac:dyDescent="0.25">
      <c r="A1727" s="7">
        <v>2025</v>
      </c>
      <c r="B1727" s="11">
        <v>12</v>
      </c>
      <c r="C1727" s="7">
        <v>12</v>
      </c>
      <c r="D1727" s="7">
        <v>16</v>
      </c>
      <c r="E1727" s="7">
        <v>1</v>
      </c>
      <c r="F1727" s="7" t="s">
        <v>855</v>
      </c>
      <c r="G1727" s="13">
        <v>1436066</v>
      </c>
      <c r="H1727" s="28" t="s">
        <v>922</v>
      </c>
      <c r="I1727" s="28" t="s">
        <v>923</v>
      </c>
      <c r="J1727" s="28" t="s">
        <v>858</v>
      </c>
      <c r="K1727" s="24"/>
      <c r="L1727" s="24">
        <v>145</v>
      </c>
      <c r="M1727" s="24" t="s">
        <v>920</v>
      </c>
      <c r="N1727" s="24">
        <v>841800</v>
      </c>
      <c r="O1727" s="24">
        <v>841800</v>
      </c>
      <c r="P1727" s="13" t="s">
        <v>1486</v>
      </c>
      <c r="Q1727" s="25"/>
      <c r="R1727" s="28"/>
      <c r="S1727" s="7" t="s">
        <v>995</v>
      </c>
      <c r="T1727" s="7" t="s">
        <v>1099</v>
      </c>
      <c r="U1727" s="25" t="s">
        <v>40</v>
      </c>
      <c r="V1727" s="7" t="s">
        <v>41</v>
      </c>
      <c r="W1727" s="7"/>
      <c r="X1727" s="7">
        <v>2018</v>
      </c>
      <c r="Y1727" s="7">
        <v>1</v>
      </c>
      <c r="Z1727" s="7" t="s">
        <v>845</v>
      </c>
      <c r="AA1727" s="7" t="s">
        <v>52</v>
      </c>
      <c r="AB1727" s="26">
        <v>43333</v>
      </c>
      <c r="AC1727" s="27"/>
      <c r="AD1727" s="26" t="s">
        <v>102</v>
      </c>
      <c r="AE1727" s="25"/>
    </row>
    <row r="1728" spans="1:78" s="63" customFormat="1" ht="13.15" customHeight="1" x14ac:dyDescent="0.25">
      <c r="A1728" s="7">
        <v>2025</v>
      </c>
      <c r="B1728" s="11">
        <v>12</v>
      </c>
      <c r="C1728" s="7">
        <v>12</v>
      </c>
      <c r="D1728" s="7">
        <v>16</v>
      </c>
      <c r="E1728" s="7">
        <v>1</v>
      </c>
      <c r="F1728" s="7" t="s">
        <v>855</v>
      </c>
      <c r="G1728" s="13">
        <v>1436066</v>
      </c>
      <c r="H1728" s="28" t="s">
        <v>922</v>
      </c>
      <c r="I1728" s="28" t="s">
        <v>923</v>
      </c>
      <c r="J1728" s="28" t="s">
        <v>858</v>
      </c>
      <c r="K1728" s="24"/>
      <c r="L1728" s="24">
        <v>145</v>
      </c>
      <c r="M1728" s="24" t="s">
        <v>920</v>
      </c>
      <c r="N1728" s="24">
        <v>378200</v>
      </c>
      <c r="O1728" s="24">
        <v>378200</v>
      </c>
      <c r="P1728" s="13" t="s">
        <v>1487</v>
      </c>
      <c r="Q1728" s="25"/>
      <c r="R1728" s="28"/>
      <c r="S1728" s="7" t="s">
        <v>995</v>
      </c>
      <c r="T1728" s="7" t="s">
        <v>1099</v>
      </c>
      <c r="U1728" s="25" t="s">
        <v>40</v>
      </c>
      <c r="V1728" s="7" t="s">
        <v>41</v>
      </c>
      <c r="W1728" s="7"/>
      <c r="X1728" s="7">
        <v>2018</v>
      </c>
      <c r="Y1728" s="7">
        <v>1</v>
      </c>
      <c r="Z1728" s="7" t="s">
        <v>845</v>
      </c>
      <c r="AA1728" s="7" t="s">
        <v>52</v>
      </c>
      <c r="AB1728" s="26">
        <v>43333</v>
      </c>
      <c r="AC1728" s="27"/>
      <c r="AD1728" s="26" t="s">
        <v>102</v>
      </c>
      <c r="AE1728" s="25"/>
    </row>
    <row r="1729" spans="1:31" s="63" customFormat="1" ht="13.15" customHeight="1" x14ac:dyDescent="0.25">
      <c r="A1729" s="7">
        <v>2025</v>
      </c>
      <c r="B1729" s="11">
        <v>12</v>
      </c>
      <c r="C1729" s="7">
        <v>12</v>
      </c>
      <c r="D1729" s="7">
        <v>16</v>
      </c>
      <c r="E1729" s="7">
        <v>1</v>
      </c>
      <c r="F1729" s="7" t="s">
        <v>855</v>
      </c>
      <c r="G1729" s="13">
        <v>1436066</v>
      </c>
      <c r="H1729" s="28" t="s">
        <v>922</v>
      </c>
      <c r="I1729" s="28" t="s">
        <v>923</v>
      </c>
      <c r="J1729" s="28" t="s">
        <v>858</v>
      </c>
      <c r="K1729" s="24"/>
      <c r="L1729" s="24">
        <v>145</v>
      </c>
      <c r="M1729" s="24" t="s">
        <v>920</v>
      </c>
      <c r="N1729" s="24">
        <v>686250</v>
      </c>
      <c r="O1729" s="24">
        <v>686250</v>
      </c>
      <c r="P1729" s="25" t="s">
        <v>1567</v>
      </c>
      <c r="Q1729" s="25"/>
      <c r="R1729" s="28"/>
      <c r="S1729" s="7" t="s">
        <v>995</v>
      </c>
      <c r="T1729" s="7" t="s">
        <v>1099</v>
      </c>
      <c r="U1729" s="25" t="s">
        <v>40</v>
      </c>
      <c r="V1729" s="7" t="s">
        <v>41</v>
      </c>
      <c r="W1729" s="7"/>
      <c r="X1729" s="7">
        <v>2018</v>
      </c>
      <c r="Y1729" s="7">
        <v>1</v>
      </c>
      <c r="Z1729" s="7" t="s">
        <v>845</v>
      </c>
      <c r="AA1729" s="7" t="s">
        <v>52</v>
      </c>
      <c r="AB1729" s="26">
        <v>43333</v>
      </c>
      <c r="AC1729" s="27"/>
      <c r="AD1729" s="26" t="s">
        <v>102</v>
      </c>
      <c r="AE1729" s="25"/>
    </row>
    <row r="1730" spans="1:31" s="63" customFormat="1" ht="13.15" customHeight="1" x14ac:dyDescent="0.25">
      <c r="A1730" s="7">
        <v>2025</v>
      </c>
      <c r="B1730" s="11">
        <v>12</v>
      </c>
      <c r="C1730" s="7">
        <v>12</v>
      </c>
      <c r="D1730" s="7">
        <v>16</v>
      </c>
      <c r="E1730" s="7">
        <v>1</v>
      </c>
      <c r="F1730" s="7" t="s">
        <v>855</v>
      </c>
      <c r="G1730" s="13">
        <v>1436066</v>
      </c>
      <c r="H1730" s="28" t="s">
        <v>922</v>
      </c>
      <c r="I1730" s="28" t="s">
        <v>923</v>
      </c>
      <c r="J1730" s="28" t="s">
        <v>858</v>
      </c>
      <c r="K1730" s="24"/>
      <c r="L1730" s="24">
        <v>145</v>
      </c>
      <c r="M1730" s="24" t="s">
        <v>920</v>
      </c>
      <c r="N1730" s="24">
        <v>46766</v>
      </c>
      <c r="O1730" s="24">
        <v>46766</v>
      </c>
      <c r="P1730" s="13" t="s">
        <v>1495</v>
      </c>
      <c r="Q1730" s="25"/>
      <c r="R1730" s="28"/>
      <c r="S1730" s="7" t="s">
        <v>995</v>
      </c>
      <c r="T1730" s="7" t="s">
        <v>1099</v>
      </c>
      <c r="U1730" s="25" t="s">
        <v>40</v>
      </c>
      <c r="V1730" s="7" t="s">
        <v>41</v>
      </c>
      <c r="W1730" s="7"/>
      <c r="X1730" s="7">
        <v>2018</v>
      </c>
      <c r="Y1730" s="7">
        <v>1</v>
      </c>
      <c r="Z1730" s="7" t="s">
        <v>845</v>
      </c>
      <c r="AA1730" s="7" t="s">
        <v>52</v>
      </c>
      <c r="AB1730" s="26">
        <v>43333</v>
      </c>
      <c r="AC1730" s="27"/>
      <c r="AD1730" s="26" t="s">
        <v>102</v>
      </c>
      <c r="AE1730" s="25"/>
    </row>
    <row r="1731" spans="1:31" s="63" customFormat="1" ht="30" customHeight="1" x14ac:dyDescent="0.25">
      <c r="A1731" s="7">
        <v>2025</v>
      </c>
      <c r="B1731" s="11">
        <v>12</v>
      </c>
      <c r="C1731" s="7">
        <v>12</v>
      </c>
      <c r="D1731" s="7">
        <v>16</v>
      </c>
      <c r="E1731" s="7">
        <v>1</v>
      </c>
      <c r="F1731" s="7" t="s">
        <v>855</v>
      </c>
      <c r="G1731" s="13">
        <v>1786869</v>
      </c>
      <c r="H1731" s="28" t="s">
        <v>924</v>
      </c>
      <c r="I1731" s="28" t="s">
        <v>925</v>
      </c>
      <c r="J1731" s="28" t="s">
        <v>858</v>
      </c>
      <c r="K1731" s="24">
        <f>O1731+O1732</f>
        <v>11000000</v>
      </c>
      <c r="L1731" s="24">
        <v>145</v>
      </c>
      <c r="M1731" s="24" t="s">
        <v>920</v>
      </c>
      <c r="N1731" s="24">
        <v>5500000</v>
      </c>
      <c r="O1731" s="24">
        <v>5500000</v>
      </c>
      <c r="P1731" s="25" t="s">
        <v>37</v>
      </c>
      <c r="Q1731" s="25"/>
      <c r="R1731" s="28"/>
      <c r="S1731" s="7" t="s">
        <v>995</v>
      </c>
      <c r="T1731" s="7" t="s">
        <v>1100</v>
      </c>
      <c r="U1731" s="25" t="s">
        <v>40</v>
      </c>
      <c r="V1731" s="7" t="s">
        <v>41</v>
      </c>
      <c r="W1731" s="7"/>
      <c r="X1731" s="7">
        <v>2015</v>
      </c>
      <c r="Y1731" s="7">
        <v>10</v>
      </c>
      <c r="Z1731" s="7" t="s">
        <v>43</v>
      </c>
      <c r="AA1731" s="7" t="s">
        <v>926</v>
      </c>
      <c r="AB1731" s="26">
        <v>42311</v>
      </c>
      <c r="AC1731" s="27"/>
      <c r="AD1731" s="26" t="s">
        <v>102</v>
      </c>
      <c r="AE1731" s="25"/>
    </row>
    <row r="1732" spans="1:31" s="63" customFormat="1" ht="30" customHeight="1" x14ac:dyDescent="0.25">
      <c r="A1732" s="7">
        <v>2025</v>
      </c>
      <c r="B1732" s="11">
        <v>12</v>
      </c>
      <c r="C1732" s="7">
        <v>12</v>
      </c>
      <c r="D1732" s="7">
        <v>16</v>
      </c>
      <c r="E1732" s="7">
        <v>1</v>
      </c>
      <c r="F1732" s="7" t="s">
        <v>855</v>
      </c>
      <c r="G1732" s="13">
        <v>1786869</v>
      </c>
      <c r="H1732" s="28" t="s">
        <v>924</v>
      </c>
      <c r="I1732" s="28" t="s">
        <v>925</v>
      </c>
      <c r="J1732" s="28" t="s">
        <v>858</v>
      </c>
      <c r="K1732" s="24"/>
      <c r="L1732" s="24">
        <v>145</v>
      </c>
      <c r="M1732" s="24" t="s">
        <v>920</v>
      </c>
      <c r="N1732" s="24">
        <v>5500000</v>
      </c>
      <c r="O1732" s="24">
        <v>5500000</v>
      </c>
      <c r="P1732" s="25" t="s">
        <v>1490</v>
      </c>
      <c r="Q1732" s="25"/>
      <c r="R1732" s="28"/>
      <c r="S1732" s="7" t="s">
        <v>995</v>
      </c>
      <c r="T1732" s="7" t="s">
        <v>1100</v>
      </c>
      <c r="U1732" s="25" t="s">
        <v>40</v>
      </c>
      <c r="V1732" s="7" t="s">
        <v>41</v>
      </c>
      <c r="W1732" s="7"/>
      <c r="X1732" s="7">
        <v>2015</v>
      </c>
      <c r="Y1732" s="7">
        <v>10</v>
      </c>
      <c r="Z1732" s="7" t="s">
        <v>43</v>
      </c>
      <c r="AA1732" s="7" t="s">
        <v>926</v>
      </c>
      <c r="AB1732" s="26">
        <v>42311</v>
      </c>
      <c r="AC1732" s="27"/>
      <c r="AD1732" s="26" t="s">
        <v>102</v>
      </c>
      <c r="AE1732" s="25"/>
    </row>
    <row r="1733" spans="1:31" s="63" customFormat="1" ht="13.15" customHeight="1" x14ac:dyDescent="0.25">
      <c r="A1733" s="7">
        <v>2025</v>
      </c>
      <c r="B1733" s="11">
        <v>12</v>
      </c>
      <c r="C1733" s="7">
        <v>12</v>
      </c>
      <c r="D1733" s="7">
        <v>16</v>
      </c>
      <c r="E1733" s="7">
        <v>1</v>
      </c>
      <c r="F1733" s="7" t="s">
        <v>855</v>
      </c>
      <c r="G1733" s="13">
        <v>2872783</v>
      </c>
      <c r="H1733" s="28" t="s">
        <v>929</v>
      </c>
      <c r="I1733" s="28" t="s">
        <v>930</v>
      </c>
      <c r="J1733" s="28" t="s">
        <v>858</v>
      </c>
      <c r="K1733" s="24">
        <f>O1733+O1734</f>
        <v>11000000</v>
      </c>
      <c r="L1733" s="24">
        <v>145</v>
      </c>
      <c r="M1733" s="24" t="s">
        <v>920</v>
      </c>
      <c r="N1733" s="24">
        <v>5500000</v>
      </c>
      <c r="O1733" s="24">
        <v>5500000</v>
      </c>
      <c r="P1733" s="25" t="s">
        <v>37</v>
      </c>
      <c r="Q1733" s="25"/>
      <c r="R1733" s="28"/>
      <c r="S1733" s="7" t="s">
        <v>995</v>
      </c>
      <c r="T1733" s="7" t="s">
        <v>1437</v>
      </c>
      <c r="U1733" s="25" t="s">
        <v>40</v>
      </c>
      <c r="V1733" s="7" t="s">
        <v>41</v>
      </c>
      <c r="W1733" s="7"/>
      <c r="X1733" s="7">
        <v>2015</v>
      </c>
      <c r="Y1733" s="7">
        <v>2</v>
      </c>
      <c r="Z1733" s="7" t="s">
        <v>43</v>
      </c>
      <c r="AA1733" s="7" t="s">
        <v>931</v>
      </c>
      <c r="AB1733" s="26">
        <v>42311</v>
      </c>
      <c r="AC1733" s="27"/>
      <c r="AD1733" s="26" t="s">
        <v>102</v>
      </c>
      <c r="AE1733" s="25"/>
    </row>
    <row r="1734" spans="1:31" s="63" customFormat="1" ht="13.15" customHeight="1" x14ac:dyDescent="0.25">
      <c r="A1734" s="7">
        <v>2025</v>
      </c>
      <c r="B1734" s="11">
        <v>12</v>
      </c>
      <c r="C1734" s="7">
        <v>12</v>
      </c>
      <c r="D1734" s="7">
        <v>16</v>
      </c>
      <c r="E1734" s="7">
        <v>1</v>
      </c>
      <c r="F1734" s="7" t="s">
        <v>855</v>
      </c>
      <c r="G1734" s="13">
        <v>2872783</v>
      </c>
      <c r="H1734" s="28" t="s">
        <v>929</v>
      </c>
      <c r="I1734" s="28" t="s">
        <v>930</v>
      </c>
      <c r="J1734" s="28" t="s">
        <v>858</v>
      </c>
      <c r="K1734" s="24"/>
      <c r="L1734" s="24">
        <v>145</v>
      </c>
      <c r="M1734" s="24" t="s">
        <v>920</v>
      </c>
      <c r="N1734" s="24">
        <v>5500000</v>
      </c>
      <c r="O1734" s="24">
        <v>5500000</v>
      </c>
      <c r="P1734" s="25" t="s">
        <v>1490</v>
      </c>
      <c r="Q1734" s="25"/>
      <c r="R1734" s="28"/>
      <c r="S1734" s="7" t="s">
        <v>995</v>
      </c>
      <c r="T1734" s="7" t="s">
        <v>1437</v>
      </c>
      <c r="U1734" s="25" t="s">
        <v>40</v>
      </c>
      <c r="V1734" s="7" t="s">
        <v>41</v>
      </c>
      <c r="W1734" s="7"/>
      <c r="X1734" s="7">
        <v>2015</v>
      </c>
      <c r="Y1734" s="7">
        <v>2</v>
      </c>
      <c r="Z1734" s="7" t="s">
        <v>43</v>
      </c>
      <c r="AA1734" s="7" t="s">
        <v>931</v>
      </c>
      <c r="AB1734" s="26">
        <v>42311</v>
      </c>
      <c r="AC1734" s="27"/>
      <c r="AD1734" s="26" t="s">
        <v>102</v>
      </c>
      <c r="AE1734" s="25"/>
    </row>
    <row r="1735" spans="1:31" s="63" customFormat="1" ht="13.15" customHeight="1" x14ac:dyDescent="0.25">
      <c r="A1735" s="7">
        <v>2025</v>
      </c>
      <c r="B1735" s="11">
        <v>12</v>
      </c>
      <c r="C1735" s="7">
        <v>12</v>
      </c>
      <c r="D1735" s="7">
        <v>16</v>
      </c>
      <c r="E1735" s="7">
        <v>1</v>
      </c>
      <c r="F1735" s="7" t="s">
        <v>855</v>
      </c>
      <c r="G1735" s="13">
        <v>2888081</v>
      </c>
      <c r="H1735" s="28" t="s">
        <v>932</v>
      </c>
      <c r="I1735" s="28" t="s">
        <v>933</v>
      </c>
      <c r="J1735" s="28" t="s">
        <v>858</v>
      </c>
      <c r="K1735" s="24">
        <f>O1735+O1736+O1738+O1741+O1737+O1739+O1740</f>
        <v>10545937</v>
      </c>
      <c r="L1735" s="24">
        <v>145</v>
      </c>
      <c r="M1735" s="24" t="s">
        <v>920</v>
      </c>
      <c r="N1735" s="24">
        <v>3500000</v>
      </c>
      <c r="O1735" s="24">
        <v>3500000</v>
      </c>
      <c r="P1735" s="25" t="s">
        <v>37</v>
      </c>
      <c r="Q1735" s="25"/>
      <c r="R1735" s="28"/>
      <c r="S1735" s="7" t="s">
        <v>995</v>
      </c>
      <c r="T1735" s="7" t="s">
        <v>1438</v>
      </c>
      <c r="U1735" s="25" t="s">
        <v>40</v>
      </c>
      <c r="V1735" s="7" t="s">
        <v>41</v>
      </c>
      <c r="W1735" s="7"/>
      <c r="X1735" s="7">
        <v>2020</v>
      </c>
      <c r="Y1735" s="7">
        <v>1</v>
      </c>
      <c r="Z1735" s="7" t="s">
        <v>43</v>
      </c>
      <c r="AA1735" s="7" t="s">
        <v>52</v>
      </c>
      <c r="AB1735" s="26">
        <v>44136</v>
      </c>
      <c r="AC1735" s="27"/>
      <c r="AD1735" s="26" t="s">
        <v>102</v>
      </c>
      <c r="AE1735" s="25"/>
    </row>
    <row r="1736" spans="1:31" s="63" customFormat="1" ht="13.15" customHeight="1" x14ac:dyDescent="0.25">
      <c r="A1736" s="7">
        <v>2025</v>
      </c>
      <c r="B1736" s="11">
        <v>12</v>
      </c>
      <c r="C1736" s="7">
        <v>12</v>
      </c>
      <c r="D1736" s="7">
        <v>16</v>
      </c>
      <c r="E1736" s="7">
        <v>1</v>
      </c>
      <c r="F1736" s="7" t="s">
        <v>855</v>
      </c>
      <c r="G1736" s="13">
        <v>2888081</v>
      </c>
      <c r="H1736" s="28" t="s">
        <v>932</v>
      </c>
      <c r="I1736" s="28" t="s">
        <v>933</v>
      </c>
      <c r="J1736" s="28" t="s">
        <v>858</v>
      </c>
      <c r="K1736" s="24"/>
      <c r="L1736" s="24">
        <v>145</v>
      </c>
      <c r="M1736" s="24" t="s">
        <v>920</v>
      </c>
      <c r="N1736" s="24">
        <v>3500000</v>
      </c>
      <c r="O1736" s="24">
        <v>3500000</v>
      </c>
      <c r="P1736" s="25" t="s">
        <v>1490</v>
      </c>
      <c r="Q1736" s="25"/>
      <c r="R1736" s="28"/>
      <c r="S1736" s="7" t="s">
        <v>995</v>
      </c>
      <c r="T1736" s="7" t="s">
        <v>1438</v>
      </c>
      <c r="U1736" s="25" t="s">
        <v>40</v>
      </c>
      <c r="V1736" s="7" t="s">
        <v>41</v>
      </c>
      <c r="W1736" s="7"/>
      <c r="X1736" s="7">
        <v>2020</v>
      </c>
      <c r="Y1736" s="7">
        <v>1</v>
      </c>
      <c r="Z1736" s="7" t="s">
        <v>43</v>
      </c>
      <c r="AA1736" s="7" t="s">
        <v>52</v>
      </c>
      <c r="AB1736" s="26">
        <v>44136</v>
      </c>
      <c r="AC1736" s="27"/>
      <c r="AD1736" s="26" t="s">
        <v>102</v>
      </c>
      <c r="AE1736" s="25"/>
    </row>
    <row r="1737" spans="1:31" s="63" customFormat="1" ht="13.15" customHeight="1" x14ac:dyDescent="0.25">
      <c r="A1737" s="7">
        <v>2025</v>
      </c>
      <c r="B1737" s="11">
        <v>12</v>
      </c>
      <c r="C1737" s="7">
        <v>12</v>
      </c>
      <c r="D1737" s="7">
        <v>16</v>
      </c>
      <c r="E1737" s="7">
        <v>1</v>
      </c>
      <c r="F1737" s="7" t="s">
        <v>855</v>
      </c>
      <c r="G1737" s="13">
        <v>2888081</v>
      </c>
      <c r="H1737" s="28" t="s">
        <v>932</v>
      </c>
      <c r="I1737" s="28" t="s">
        <v>933</v>
      </c>
      <c r="J1737" s="28" t="s">
        <v>858</v>
      </c>
      <c r="K1737" s="24"/>
      <c r="L1737" s="24">
        <v>145</v>
      </c>
      <c r="M1737" s="24" t="s">
        <v>920</v>
      </c>
      <c r="N1737" s="24">
        <v>1050000</v>
      </c>
      <c r="O1737" s="24">
        <v>1050000</v>
      </c>
      <c r="P1737" s="25" t="s">
        <v>53</v>
      </c>
      <c r="Q1737" s="25"/>
      <c r="R1737" s="28"/>
      <c r="S1737" s="7" t="s">
        <v>995</v>
      </c>
      <c r="T1737" s="7" t="s">
        <v>1438</v>
      </c>
      <c r="U1737" s="25" t="s">
        <v>40</v>
      </c>
      <c r="V1737" s="7" t="s">
        <v>41</v>
      </c>
      <c r="W1737" s="7"/>
      <c r="X1737" s="7">
        <v>2020</v>
      </c>
      <c r="Y1737" s="7">
        <v>1</v>
      </c>
      <c r="Z1737" s="7" t="s">
        <v>43</v>
      </c>
      <c r="AA1737" s="7" t="s">
        <v>52</v>
      </c>
      <c r="AB1737" s="26">
        <v>44136</v>
      </c>
      <c r="AC1737" s="27"/>
      <c r="AD1737" s="26" t="s">
        <v>102</v>
      </c>
      <c r="AE1737" s="25"/>
    </row>
    <row r="1738" spans="1:31" s="63" customFormat="1" ht="13.15" customHeight="1" x14ac:dyDescent="0.25">
      <c r="A1738" s="7">
        <v>2025</v>
      </c>
      <c r="B1738" s="11">
        <v>12</v>
      </c>
      <c r="C1738" s="7">
        <v>12</v>
      </c>
      <c r="D1738" s="7">
        <v>16</v>
      </c>
      <c r="E1738" s="7">
        <v>1</v>
      </c>
      <c r="F1738" s="7" t="s">
        <v>855</v>
      </c>
      <c r="G1738" s="13">
        <v>2888081</v>
      </c>
      <c r="H1738" s="28" t="s">
        <v>932</v>
      </c>
      <c r="I1738" s="28" t="s">
        <v>933</v>
      </c>
      <c r="J1738" s="28" t="s">
        <v>858</v>
      </c>
      <c r="K1738" s="24"/>
      <c r="L1738" s="24">
        <v>145</v>
      </c>
      <c r="M1738" s="24" t="s">
        <v>920</v>
      </c>
      <c r="N1738" s="24">
        <v>1050000</v>
      </c>
      <c r="O1738" s="24">
        <v>1050000</v>
      </c>
      <c r="P1738" s="25" t="s">
        <v>1491</v>
      </c>
      <c r="Q1738" s="25"/>
      <c r="R1738" s="28"/>
      <c r="S1738" s="7" t="s">
        <v>995</v>
      </c>
      <c r="T1738" s="7" t="s">
        <v>1438</v>
      </c>
      <c r="U1738" s="25" t="s">
        <v>40</v>
      </c>
      <c r="V1738" s="7" t="s">
        <v>41</v>
      </c>
      <c r="W1738" s="7"/>
      <c r="X1738" s="7">
        <v>2020</v>
      </c>
      <c r="Y1738" s="7">
        <v>1</v>
      </c>
      <c r="Z1738" s="7" t="s">
        <v>43</v>
      </c>
      <c r="AA1738" s="7" t="s">
        <v>52</v>
      </c>
      <c r="AB1738" s="26">
        <v>44136</v>
      </c>
      <c r="AC1738" s="27"/>
      <c r="AD1738" s="26" t="s">
        <v>102</v>
      </c>
      <c r="AE1738" s="25"/>
    </row>
    <row r="1739" spans="1:31" s="63" customFormat="1" ht="13.15" customHeight="1" x14ac:dyDescent="0.25">
      <c r="A1739" s="7">
        <v>2025</v>
      </c>
      <c r="B1739" s="11">
        <v>12</v>
      </c>
      <c r="C1739" s="7">
        <v>12</v>
      </c>
      <c r="D1739" s="7">
        <v>16</v>
      </c>
      <c r="E1739" s="7">
        <v>1</v>
      </c>
      <c r="F1739" s="7" t="s">
        <v>855</v>
      </c>
      <c r="G1739" s="13">
        <v>2888081</v>
      </c>
      <c r="H1739" s="28" t="s">
        <v>932</v>
      </c>
      <c r="I1739" s="28" t="s">
        <v>933</v>
      </c>
      <c r="J1739" s="28" t="s">
        <v>858</v>
      </c>
      <c r="K1739" s="24"/>
      <c r="L1739" s="24">
        <v>145</v>
      </c>
      <c r="M1739" s="24" t="s">
        <v>920</v>
      </c>
      <c r="N1739" s="24">
        <v>525000</v>
      </c>
      <c r="O1739" s="24">
        <v>525000</v>
      </c>
      <c r="P1739" s="47" t="s">
        <v>1485</v>
      </c>
      <c r="Q1739" s="25"/>
      <c r="R1739" s="28"/>
      <c r="S1739" s="7" t="s">
        <v>995</v>
      </c>
      <c r="T1739" s="7" t="s">
        <v>1438</v>
      </c>
      <c r="U1739" s="25" t="s">
        <v>40</v>
      </c>
      <c r="V1739" s="7" t="s">
        <v>41</v>
      </c>
      <c r="W1739" s="7"/>
      <c r="X1739" s="7">
        <v>2020</v>
      </c>
      <c r="Y1739" s="7">
        <v>1</v>
      </c>
      <c r="Z1739" s="7" t="s">
        <v>43</v>
      </c>
      <c r="AA1739" s="7" t="s">
        <v>52</v>
      </c>
      <c r="AB1739" s="26">
        <v>44136</v>
      </c>
      <c r="AC1739" s="27"/>
      <c r="AD1739" s="26" t="s">
        <v>102</v>
      </c>
      <c r="AE1739" s="25"/>
    </row>
    <row r="1740" spans="1:31" s="63" customFormat="1" ht="13.15" customHeight="1" x14ac:dyDescent="0.25">
      <c r="A1740" s="7">
        <v>2025</v>
      </c>
      <c r="B1740" s="11">
        <v>12</v>
      </c>
      <c r="C1740" s="7">
        <v>12</v>
      </c>
      <c r="D1740" s="7">
        <v>16</v>
      </c>
      <c r="E1740" s="7">
        <v>1</v>
      </c>
      <c r="F1740" s="7" t="s">
        <v>855</v>
      </c>
      <c r="G1740" s="13">
        <v>2888081</v>
      </c>
      <c r="H1740" s="28" t="s">
        <v>932</v>
      </c>
      <c r="I1740" s="28" t="s">
        <v>933</v>
      </c>
      <c r="J1740" s="28" t="s">
        <v>858</v>
      </c>
      <c r="K1740" s="24"/>
      <c r="L1740" s="24">
        <v>145</v>
      </c>
      <c r="M1740" s="24" t="s">
        <v>920</v>
      </c>
      <c r="N1740" s="24">
        <v>446250</v>
      </c>
      <c r="O1740" s="24">
        <v>446250</v>
      </c>
      <c r="P1740" s="13" t="s">
        <v>1486</v>
      </c>
      <c r="Q1740" s="25"/>
      <c r="R1740" s="28"/>
      <c r="S1740" s="7" t="s">
        <v>995</v>
      </c>
      <c r="T1740" s="7" t="s">
        <v>1438</v>
      </c>
      <c r="U1740" s="25" t="s">
        <v>40</v>
      </c>
      <c r="V1740" s="7" t="s">
        <v>41</v>
      </c>
      <c r="W1740" s="7"/>
      <c r="X1740" s="7">
        <v>2020</v>
      </c>
      <c r="Y1740" s="7">
        <v>1</v>
      </c>
      <c r="Z1740" s="7" t="s">
        <v>43</v>
      </c>
      <c r="AA1740" s="7" t="s">
        <v>52</v>
      </c>
      <c r="AB1740" s="26">
        <v>44136</v>
      </c>
      <c r="AC1740" s="27"/>
      <c r="AD1740" s="26" t="s">
        <v>102</v>
      </c>
      <c r="AE1740" s="25"/>
    </row>
    <row r="1741" spans="1:31" s="63" customFormat="1" ht="13.15" customHeight="1" x14ac:dyDescent="0.25">
      <c r="A1741" s="7">
        <v>2025</v>
      </c>
      <c r="B1741" s="11">
        <v>12</v>
      </c>
      <c r="C1741" s="7">
        <v>12</v>
      </c>
      <c r="D1741" s="7">
        <v>16</v>
      </c>
      <c r="E1741" s="7">
        <v>1</v>
      </c>
      <c r="F1741" s="7" t="s">
        <v>855</v>
      </c>
      <c r="G1741" s="13">
        <v>2888081</v>
      </c>
      <c r="H1741" s="28" t="s">
        <v>932</v>
      </c>
      <c r="I1741" s="28" t="s">
        <v>933</v>
      </c>
      <c r="J1741" s="28" t="s">
        <v>858</v>
      </c>
      <c r="K1741" s="24"/>
      <c r="L1741" s="24">
        <v>145</v>
      </c>
      <c r="M1741" s="24" t="s">
        <v>920</v>
      </c>
      <c r="N1741" s="24">
        <v>474687</v>
      </c>
      <c r="O1741" s="24">
        <v>474687</v>
      </c>
      <c r="P1741" s="25" t="s">
        <v>1567</v>
      </c>
      <c r="Q1741" s="25"/>
      <c r="R1741" s="28"/>
      <c r="S1741" s="7" t="s">
        <v>995</v>
      </c>
      <c r="T1741" s="7" t="s">
        <v>1438</v>
      </c>
      <c r="U1741" s="25" t="s">
        <v>40</v>
      </c>
      <c r="V1741" s="7" t="s">
        <v>41</v>
      </c>
      <c r="W1741" s="7"/>
      <c r="X1741" s="7">
        <v>2020</v>
      </c>
      <c r="Y1741" s="7">
        <v>1</v>
      </c>
      <c r="Z1741" s="7" t="s">
        <v>43</v>
      </c>
      <c r="AA1741" s="7" t="s">
        <v>52</v>
      </c>
      <c r="AB1741" s="26">
        <v>44136</v>
      </c>
      <c r="AC1741" s="27"/>
      <c r="AD1741" s="26" t="s">
        <v>102</v>
      </c>
      <c r="AE1741" s="25"/>
    </row>
    <row r="1742" spans="1:31" s="63" customFormat="1" ht="13.15" customHeight="1" x14ac:dyDescent="0.25">
      <c r="A1742" s="7">
        <v>2025</v>
      </c>
      <c r="B1742" s="11">
        <v>12</v>
      </c>
      <c r="C1742" s="7">
        <v>12</v>
      </c>
      <c r="D1742" s="7">
        <v>16</v>
      </c>
      <c r="E1742" s="7">
        <v>1</v>
      </c>
      <c r="F1742" s="7" t="s">
        <v>855</v>
      </c>
      <c r="G1742" s="13">
        <v>3037576</v>
      </c>
      <c r="H1742" s="28" t="s">
        <v>934</v>
      </c>
      <c r="I1742" s="28" t="s">
        <v>935</v>
      </c>
      <c r="J1742" s="28" t="s">
        <v>858</v>
      </c>
      <c r="K1742" s="24">
        <f>O1742+O1743+O1744+O1745</f>
        <v>13915000</v>
      </c>
      <c r="L1742" s="24">
        <v>145</v>
      </c>
      <c r="M1742" s="24" t="s">
        <v>920</v>
      </c>
      <c r="N1742" s="24">
        <v>5500000</v>
      </c>
      <c r="O1742" s="24">
        <v>5500000</v>
      </c>
      <c r="P1742" s="25" t="s">
        <v>37</v>
      </c>
      <c r="Q1742" s="25"/>
      <c r="R1742" s="28"/>
      <c r="S1742" s="7" t="s">
        <v>995</v>
      </c>
      <c r="T1742" s="7" t="s">
        <v>1083</v>
      </c>
      <c r="U1742" s="25" t="s">
        <v>40</v>
      </c>
      <c r="V1742" s="7" t="s">
        <v>41</v>
      </c>
      <c r="W1742" s="7"/>
      <c r="X1742" s="7">
        <v>2015</v>
      </c>
      <c r="Y1742" s="7">
        <v>2</v>
      </c>
      <c r="Z1742" s="7" t="s">
        <v>43</v>
      </c>
      <c r="AA1742" s="7" t="s">
        <v>936</v>
      </c>
      <c r="AB1742" s="26">
        <v>42311</v>
      </c>
      <c r="AC1742" s="27"/>
      <c r="AD1742" s="26" t="s">
        <v>102</v>
      </c>
      <c r="AE1742" s="25"/>
    </row>
    <row r="1743" spans="1:31" s="63" customFormat="1" ht="13.15" customHeight="1" x14ac:dyDescent="0.25">
      <c r="A1743" s="7">
        <v>2025</v>
      </c>
      <c r="B1743" s="11">
        <v>12</v>
      </c>
      <c r="C1743" s="7">
        <v>12</v>
      </c>
      <c r="D1743" s="7">
        <v>16</v>
      </c>
      <c r="E1743" s="7">
        <v>1</v>
      </c>
      <c r="F1743" s="7" t="s">
        <v>855</v>
      </c>
      <c r="G1743" s="13">
        <v>3037576</v>
      </c>
      <c r="H1743" s="28" t="s">
        <v>934</v>
      </c>
      <c r="I1743" s="28" t="s">
        <v>935</v>
      </c>
      <c r="J1743" s="28" t="s">
        <v>858</v>
      </c>
      <c r="K1743" s="24"/>
      <c r="L1743" s="24">
        <v>145</v>
      </c>
      <c r="M1743" s="24" t="s">
        <v>920</v>
      </c>
      <c r="N1743" s="24">
        <v>5500000</v>
      </c>
      <c r="O1743" s="24">
        <v>5500000</v>
      </c>
      <c r="P1743" s="25" t="s">
        <v>1490</v>
      </c>
      <c r="Q1743" s="25"/>
      <c r="R1743" s="28"/>
      <c r="S1743" s="7" t="s">
        <v>995</v>
      </c>
      <c r="T1743" s="7" t="s">
        <v>1083</v>
      </c>
      <c r="U1743" s="25" t="s">
        <v>40</v>
      </c>
      <c r="V1743" s="7" t="s">
        <v>41</v>
      </c>
      <c r="W1743" s="7"/>
      <c r="X1743" s="7">
        <v>2015</v>
      </c>
      <c r="Y1743" s="7">
        <v>2</v>
      </c>
      <c r="Z1743" s="7" t="s">
        <v>43</v>
      </c>
      <c r="AA1743" s="7" t="s">
        <v>936</v>
      </c>
      <c r="AB1743" s="26">
        <v>42311</v>
      </c>
      <c r="AC1743" s="27"/>
      <c r="AD1743" s="26" t="s">
        <v>102</v>
      </c>
      <c r="AE1743" s="25"/>
    </row>
    <row r="1744" spans="1:31" s="63" customFormat="1" ht="13.15" customHeight="1" x14ac:dyDescent="0.25">
      <c r="A1744" s="7">
        <v>2025</v>
      </c>
      <c r="B1744" s="11">
        <v>12</v>
      </c>
      <c r="C1744" s="7">
        <v>12</v>
      </c>
      <c r="D1744" s="7">
        <v>16</v>
      </c>
      <c r="E1744" s="7">
        <v>1</v>
      </c>
      <c r="F1744" s="7" t="s">
        <v>855</v>
      </c>
      <c r="G1744" s="13">
        <v>3037576</v>
      </c>
      <c r="H1744" s="28" t="s">
        <v>934</v>
      </c>
      <c r="I1744" s="28" t="s">
        <v>935</v>
      </c>
      <c r="J1744" s="28" t="s">
        <v>858</v>
      </c>
      <c r="K1744" s="24"/>
      <c r="L1744" s="24">
        <v>232</v>
      </c>
      <c r="M1744" s="24" t="s">
        <v>920</v>
      </c>
      <c r="N1744" s="24">
        <v>1650000</v>
      </c>
      <c r="O1744" s="24">
        <v>1650000</v>
      </c>
      <c r="P1744" s="25" t="s">
        <v>53</v>
      </c>
      <c r="Q1744" s="25"/>
      <c r="R1744" s="28"/>
      <c r="S1744" s="7" t="s">
        <v>995</v>
      </c>
      <c r="T1744" s="7" t="s">
        <v>1083</v>
      </c>
      <c r="U1744" s="25" t="s">
        <v>40</v>
      </c>
      <c r="V1744" s="7" t="s">
        <v>41</v>
      </c>
      <c r="W1744" s="7"/>
      <c r="X1744" s="7">
        <v>2015</v>
      </c>
      <c r="Y1744" s="7">
        <v>2</v>
      </c>
      <c r="Z1744" s="7" t="s">
        <v>43</v>
      </c>
      <c r="AA1744" s="7" t="s">
        <v>936</v>
      </c>
      <c r="AB1744" s="26">
        <v>42311</v>
      </c>
      <c r="AC1744" s="27"/>
      <c r="AD1744" s="26" t="s">
        <v>102</v>
      </c>
      <c r="AE1744" s="25"/>
    </row>
    <row r="1745" spans="1:31" s="63" customFormat="1" ht="13.15" customHeight="1" x14ac:dyDescent="0.25">
      <c r="A1745" s="7">
        <v>2025</v>
      </c>
      <c r="B1745" s="11">
        <v>12</v>
      </c>
      <c r="C1745" s="7">
        <v>12</v>
      </c>
      <c r="D1745" s="7">
        <v>16</v>
      </c>
      <c r="E1745" s="7">
        <v>1</v>
      </c>
      <c r="F1745" s="7" t="s">
        <v>855</v>
      </c>
      <c r="G1745" s="13">
        <v>3037576</v>
      </c>
      <c r="H1745" s="28" t="s">
        <v>934</v>
      </c>
      <c r="I1745" s="28" t="s">
        <v>935</v>
      </c>
      <c r="J1745" s="28" t="s">
        <v>858</v>
      </c>
      <c r="K1745" s="24"/>
      <c r="L1745" s="24">
        <v>145</v>
      </c>
      <c r="M1745" s="24" t="s">
        <v>920</v>
      </c>
      <c r="N1745" s="24">
        <v>1265000</v>
      </c>
      <c r="O1745" s="24">
        <v>1265000</v>
      </c>
      <c r="P1745" s="25" t="s">
        <v>1491</v>
      </c>
      <c r="Q1745" s="25"/>
      <c r="R1745" s="28"/>
      <c r="S1745" s="7" t="s">
        <v>995</v>
      </c>
      <c r="T1745" s="7" t="s">
        <v>1083</v>
      </c>
      <c r="U1745" s="25" t="s">
        <v>40</v>
      </c>
      <c r="V1745" s="7" t="s">
        <v>41</v>
      </c>
      <c r="W1745" s="7"/>
      <c r="X1745" s="7">
        <v>2015</v>
      </c>
      <c r="Y1745" s="7">
        <v>2</v>
      </c>
      <c r="Z1745" s="7" t="s">
        <v>43</v>
      </c>
      <c r="AA1745" s="7" t="s">
        <v>936</v>
      </c>
      <c r="AB1745" s="26">
        <v>42311</v>
      </c>
      <c r="AC1745" s="27"/>
      <c r="AD1745" s="26" t="s">
        <v>102</v>
      </c>
      <c r="AE1745" s="25"/>
    </row>
    <row r="1746" spans="1:31" s="63" customFormat="1" ht="13.15" customHeight="1" x14ac:dyDescent="0.25">
      <c r="A1746" s="7">
        <v>2025</v>
      </c>
      <c r="B1746" s="11">
        <v>12</v>
      </c>
      <c r="C1746" s="7">
        <v>12</v>
      </c>
      <c r="D1746" s="7">
        <v>16</v>
      </c>
      <c r="E1746" s="7">
        <v>1</v>
      </c>
      <c r="F1746" s="7" t="s">
        <v>855</v>
      </c>
      <c r="G1746" s="13">
        <v>3186170</v>
      </c>
      <c r="H1746" s="28" t="s">
        <v>937</v>
      </c>
      <c r="I1746" s="28" t="s">
        <v>938</v>
      </c>
      <c r="J1746" s="28" t="s">
        <v>858</v>
      </c>
      <c r="K1746" s="24">
        <f>O1746+O1747+O1748+O1751+O1749+O1750+O1752+O1753</f>
        <v>18750250</v>
      </c>
      <c r="L1746" s="24">
        <v>145</v>
      </c>
      <c r="M1746" s="24" t="s">
        <v>920</v>
      </c>
      <c r="N1746" s="24">
        <v>5500000</v>
      </c>
      <c r="O1746" s="24">
        <v>5500000</v>
      </c>
      <c r="P1746" s="25" t="s">
        <v>37</v>
      </c>
      <c r="Q1746" s="25"/>
      <c r="R1746" s="28"/>
      <c r="S1746" s="7" t="s">
        <v>995</v>
      </c>
      <c r="T1746" s="7" t="s">
        <v>1215</v>
      </c>
      <c r="U1746" s="25" t="s">
        <v>40</v>
      </c>
      <c r="V1746" s="7" t="s">
        <v>41</v>
      </c>
      <c r="W1746" s="7"/>
      <c r="X1746" s="7">
        <v>2015</v>
      </c>
      <c r="Y1746" s="7">
        <v>31</v>
      </c>
      <c r="Z1746" s="7" t="s">
        <v>43</v>
      </c>
      <c r="AA1746" s="7" t="s">
        <v>939</v>
      </c>
      <c r="AB1746" s="26">
        <v>42311</v>
      </c>
      <c r="AC1746" s="27"/>
      <c r="AD1746" s="26" t="s">
        <v>102</v>
      </c>
      <c r="AE1746" s="25"/>
    </row>
    <row r="1747" spans="1:31" s="63" customFormat="1" ht="13.15" customHeight="1" x14ac:dyDescent="0.25">
      <c r="A1747" s="7">
        <v>2025</v>
      </c>
      <c r="B1747" s="11">
        <v>12</v>
      </c>
      <c r="C1747" s="7">
        <v>12</v>
      </c>
      <c r="D1747" s="7">
        <v>16</v>
      </c>
      <c r="E1747" s="7">
        <v>1</v>
      </c>
      <c r="F1747" s="7" t="s">
        <v>855</v>
      </c>
      <c r="G1747" s="13">
        <v>3186170</v>
      </c>
      <c r="H1747" s="28" t="s">
        <v>937</v>
      </c>
      <c r="I1747" s="28" t="s">
        <v>938</v>
      </c>
      <c r="J1747" s="28" t="s">
        <v>858</v>
      </c>
      <c r="K1747" s="24"/>
      <c r="L1747" s="24">
        <v>145</v>
      </c>
      <c r="M1747" s="24" t="s">
        <v>920</v>
      </c>
      <c r="N1747" s="24">
        <v>5500000</v>
      </c>
      <c r="O1747" s="24">
        <v>5500000</v>
      </c>
      <c r="P1747" s="25" t="s">
        <v>1490</v>
      </c>
      <c r="Q1747" s="25"/>
      <c r="R1747" s="28"/>
      <c r="S1747" s="7" t="s">
        <v>995</v>
      </c>
      <c r="T1747" s="7" t="s">
        <v>1215</v>
      </c>
      <c r="U1747" s="25" t="s">
        <v>40</v>
      </c>
      <c r="V1747" s="7" t="s">
        <v>41</v>
      </c>
      <c r="W1747" s="7"/>
      <c r="X1747" s="7">
        <v>2015</v>
      </c>
      <c r="Y1747" s="7">
        <v>31</v>
      </c>
      <c r="Z1747" s="7" t="s">
        <v>43</v>
      </c>
      <c r="AA1747" s="7" t="s">
        <v>939</v>
      </c>
      <c r="AB1747" s="26">
        <v>42311</v>
      </c>
      <c r="AC1747" s="27"/>
      <c r="AD1747" s="26" t="s">
        <v>102</v>
      </c>
      <c r="AE1747" s="25"/>
    </row>
    <row r="1748" spans="1:31" s="63" customFormat="1" ht="13.15" customHeight="1" x14ac:dyDescent="0.25">
      <c r="A1748" s="7">
        <v>2025</v>
      </c>
      <c r="B1748" s="11">
        <v>12</v>
      </c>
      <c r="C1748" s="7">
        <v>12</v>
      </c>
      <c r="D1748" s="7">
        <v>16</v>
      </c>
      <c r="E1748" s="7">
        <v>1</v>
      </c>
      <c r="F1748" s="7" t="s">
        <v>855</v>
      </c>
      <c r="G1748" s="13">
        <v>3186170</v>
      </c>
      <c r="H1748" s="28" t="s">
        <v>937</v>
      </c>
      <c r="I1748" s="28" t="s">
        <v>938</v>
      </c>
      <c r="J1748" s="28" t="s">
        <v>858</v>
      </c>
      <c r="K1748" s="24"/>
      <c r="L1748" s="24">
        <v>145</v>
      </c>
      <c r="M1748" s="24" t="s">
        <v>920</v>
      </c>
      <c r="N1748" s="24">
        <v>3300000</v>
      </c>
      <c r="O1748" s="24">
        <v>3300000</v>
      </c>
      <c r="P1748" s="25" t="s">
        <v>53</v>
      </c>
      <c r="Q1748" s="25"/>
      <c r="R1748" s="28"/>
      <c r="S1748" s="7" t="s">
        <v>995</v>
      </c>
      <c r="T1748" s="7" t="s">
        <v>1215</v>
      </c>
      <c r="U1748" s="25" t="s">
        <v>40</v>
      </c>
      <c r="V1748" s="7" t="s">
        <v>41</v>
      </c>
      <c r="W1748" s="7"/>
      <c r="X1748" s="7">
        <v>2015</v>
      </c>
      <c r="Y1748" s="7">
        <v>31</v>
      </c>
      <c r="Z1748" s="7" t="s">
        <v>43</v>
      </c>
      <c r="AA1748" s="7" t="s">
        <v>939</v>
      </c>
      <c r="AB1748" s="26">
        <v>42311</v>
      </c>
      <c r="AC1748" s="27"/>
      <c r="AD1748" s="26" t="s">
        <v>102</v>
      </c>
      <c r="AE1748" s="25"/>
    </row>
    <row r="1749" spans="1:31" s="63" customFormat="1" ht="13.15" customHeight="1" x14ac:dyDescent="0.25">
      <c r="A1749" s="7">
        <v>2025</v>
      </c>
      <c r="B1749" s="11">
        <v>12</v>
      </c>
      <c r="C1749" s="7">
        <v>12</v>
      </c>
      <c r="D1749" s="7">
        <v>16</v>
      </c>
      <c r="E1749" s="7">
        <v>1</v>
      </c>
      <c r="F1749" s="7" t="s">
        <v>855</v>
      </c>
      <c r="G1749" s="13">
        <v>3186170</v>
      </c>
      <c r="H1749" s="28" t="s">
        <v>937</v>
      </c>
      <c r="I1749" s="28" t="s">
        <v>938</v>
      </c>
      <c r="J1749" s="28" t="s">
        <v>858</v>
      </c>
      <c r="K1749" s="24"/>
      <c r="L1749" s="24">
        <v>145</v>
      </c>
      <c r="M1749" s="24" t="s">
        <v>920</v>
      </c>
      <c r="N1749" s="24">
        <v>2275000</v>
      </c>
      <c r="O1749" s="24">
        <v>2275000</v>
      </c>
      <c r="P1749" s="25" t="s">
        <v>1491</v>
      </c>
      <c r="Q1749" s="25"/>
      <c r="R1749" s="28"/>
      <c r="S1749" s="7" t="s">
        <v>995</v>
      </c>
      <c r="T1749" s="7" t="s">
        <v>1215</v>
      </c>
      <c r="U1749" s="25" t="s">
        <v>40</v>
      </c>
      <c r="V1749" s="7" t="s">
        <v>41</v>
      </c>
      <c r="W1749" s="7"/>
      <c r="X1749" s="7">
        <v>2015</v>
      </c>
      <c r="Y1749" s="7">
        <v>31</v>
      </c>
      <c r="Z1749" s="7" t="s">
        <v>43</v>
      </c>
      <c r="AA1749" s="7" t="s">
        <v>939</v>
      </c>
      <c r="AB1749" s="26">
        <v>42311</v>
      </c>
      <c r="AC1749" s="27"/>
      <c r="AD1749" s="26" t="s">
        <v>102</v>
      </c>
      <c r="AE1749" s="25"/>
    </row>
    <row r="1750" spans="1:31" s="63" customFormat="1" ht="13.15" customHeight="1" x14ac:dyDescent="0.25">
      <c r="A1750" s="7">
        <v>2025</v>
      </c>
      <c r="B1750" s="11">
        <v>12</v>
      </c>
      <c r="C1750" s="7">
        <v>12</v>
      </c>
      <c r="D1750" s="7">
        <v>16</v>
      </c>
      <c r="E1750" s="7">
        <v>1</v>
      </c>
      <c r="F1750" s="7" t="s">
        <v>855</v>
      </c>
      <c r="G1750" s="13">
        <v>3186170</v>
      </c>
      <c r="H1750" s="28" t="s">
        <v>937</v>
      </c>
      <c r="I1750" s="28" t="s">
        <v>938</v>
      </c>
      <c r="J1750" s="28" t="s">
        <v>858</v>
      </c>
      <c r="K1750" s="24"/>
      <c r="L1750" s="24">
        <v>145</v>
      </c>
      <c r="M1750" s="24" t="s">
        <v>920</v>
      </c>
      <c r="N1750" s="24">
        <v>858000</v>
      </c>
      <c r="O1750" s="24">
        <v>858000</v>
      </c>
      <c r="P1750" s="47" t="s">
        <v>1485</v>
      </c>
      <c r="Q1750" s="25"/>
      <c r="R1750" s="28"/>
      <c r="S1750" s="7" t="s">
        <v>995</v>
      </c>
      <c r="T1750" s="7" t="s">
        <v>1215</v>
      </c>
      <c r="U1750" s="25" t="s">
        <v>40</v>
      </c>
      <c r="V1750" s="7" t="s">
        <v>41</v>
      </c>
      <c r="W1750" s="7"/>
      <c r="X1750" s="7">
        <v>2015</v>
      </c>
      <c r="Y1750" s="7">
        <v>31</v>
      </c>
      <c r="Z1750" s="7" t="s">
        <v>43</v>
      </c>
      <c r="AA1750" s="7" t="s">
        <v>939</v>
      </c>
      <c r="AB1750" s="26">
        <v>42311</v>
      </c>
      <c r="AC1750" s="27"/>
      <c r="AD1750" s="26" t="s">
        <v>102</v>
      </c>
      <c r="AE1750" s="25"/>
    </row>
    <row r="1751" spans="1:31" s="63" customFormat="1" ht="13.15" customHeight="1" x14ac:dyDescent="0.25">
      <c r="A1751" s="7">
        <v>2025</v>
      </c>
      <c r="B1751" s="11">
        <v>12</v>
      </c>
      <c r="C1751" s="7">
        <v>12</v>
      </c>
      <c r="D1751" s="7">
        <v>16</v>
      </c>
      <c r="E1751" s="7">
        <v>1</v>
      </c>
      <c r="F1751" s="7" t="s">
        <v>855</v>
      </c>
      <c r="G1751" s="13">
        <v>3186170</v>
      </c>
      <c r="H1751" s="28" t="s">
        <v>937</v>
      </c>
      <c r="I1751" s="28" t="s">
        <v>938</v>
      </c>
      <c r="J1751" s="28" t="s">
        <v>858</v>
      </c>
      <c r="K1751" s="24"/>
      <c r="L1751" s="24">
        <v>145</v>
      </c>
      <c r="M1751" s="24" t="s">
        <v>920</v>
      </c>
      <c r="N1751" s="24">
        <v>594000</v>
      </c>
      <c r="O1751" s="24">
        <v>594000</v>
      </c>
      <c r="P1751" s="13" t="s">
        <v>1486</v>
      </c>
      <c r="Q1751" s="25"/>
      <c r="R1751" s="28"/>
      <c r="S1751" s="7" t="s">
        <v>995</v>
      </c>
      <c r="T1751" s="7" t="s">
        <v>1215</v>
      </c>
      <c r="U1751" s="25" t="s">
        <v>40</v>
      </c>
      <c r="V1751" s="7" t="s">
        <v>41</v>
      </c>
      <c r="W1751" s="7"/>
      <c r="X1751" s="7">
        <v>2015</v>
      </c>
      <c r="Y1751" s="7">
        <v>31</v>
      </c>
      <c r="Z1751" s="7" t="s">
        <v>43</v>
      </c>
      <c r="AA1751" s="7" t="s">
        <v>939</v>
      </c>
      <c r="AB1751" s="26">
        <v>42311</v>
      </c>
      <c r="AC1751" s="27"/>
      <c r="AD1751" s="26" t="s">
        <v>102</v>
      </c>
      <c r="AE1751" s="25"/>
    </row>
    <row r="1752" spans="1:31" s="63" customFormat="1" ht="13.15" customHeight="1" x14ac:dyDescent="0.25">
      <c r="A1752" s="7">
        <v>2025</v>
      </c>
      <c r="B1752" s="11">
        <v>12</v>
      </c>
      <c r="C1752" s="7">
        <v>12</v>
      </c>
      <c r="D1752" s="7">
        <v>16</v>
      </c>
      <c r="E1752" s="7">
        <v>1</v>
      </c>
      <c r="F1752" s="7" t="s">
        <v>855</v>
      </c>
      <c r="G1752" s="13">
        <v>3186170</v>
      </c>
      <c r="H1752" s="28" t="s">
        <v>937</v>
      </c>
      <c r="I1752" s="28" t="s">
        <v>938</v>
      </c>
      <c r="J1752" s="28" t="s">
        <v>858</v>
      </c>
      <c r="K1752" s="24"/>
      <c r="L1752" s="24">
        <v>145</v>
      </c>
      <c r="M1752" s="24" t="s">
        <v>920</v>
      </c>
      <c r="N1752" s="24">
        <v>701250</v>
      </c>
      <c r="O1752" s="24">
        <v>701250</v>
      </c>
      <c r="P1752" s="25" t="s">
        <v>1567</v>
      </c>
      <c r="Q1752" s="25"/>
      <c r="R1752" s="28"/>
      <c r="S1752" s="7" t="s">
        <v>995</v>
      </c>
      <c r="T1752" s="7" t="s">
        <v>1215</v>
      </c>
      <c r="U1752" s="25" t="s">
        <v>40</v>
      </c>
      <c r="V1752" s="7" t="s">
        <v>41</v>
      </c>
      <c r="W1752" s="7"/>
      <c r="X1752" s="7">
        <v>2015</v>
      </c>
      <c r="Y1752" s="7">
        <v>31</v>
      </c>
      <c r="Z1752" s="7" t="s">
        <v>43</v>
      </c>
      <c r="AA1752" s="7" t="s">
        <v>939</v>
      </c>
      <c r="AB1752" s="26">
        <v>42311</v>
      </c>
      <c r="AC1752" s="27"/>
      <c r="AD1752" s="26" t="s">
        <v>102</v>
      </c>
      <c r="AE1752" s="25"/>
    </row>
    <row r="1753" spans="1:31" s="63" customFormat="1" ht="13.15" customHeight="1" x14ac:dyDescent="0.25">
      <c r="A1753" s="7">
        <v>2025</v>
      </c>
      <c r="B1753" s="11">
        <v>12</v>
      </c>
      <c r="C1753" s="7">
        <v>12</v>
      </c>
      <c r="D1753" s="7">
        <v>16</v>
      </c>
      <c r="E1753" s="7">
        <v>1</v>
      </c>
      <c r="F1753" s="7" t="s">
        <v>855</v>
      </c>
      <c r="G1753" s="13">
        <v>3186170</v>
      </c>
      <c r="H1753" s="28" t="s">
        <v>937</v>
      </c>
      <c r="I1753" s="28" t="s">
        <v>938</v>
      </c>
      <c r="J1753" s="28" t="s">
        <v>858</v>
      </c>
      <c r="K1753" s="24"/>
      <c r="L1753" s="24">
        <v>145</v>
      </c>
      <c r="M1753" s="24" t="s">
        <v>920</v>
      </c>
      <c r="N1753" s="24">
        <v>22000</v>
      </c>
      <c r="O1753" s="24">
        <v>22000</v>
      </c>
      <c r="P1753" s="13" t="s">
        <v>1495</v>
      </c>
      <c r="Q1753" s="25"/>
      <c r="R1753" s="28"/>
      <c r="S1753" s="7" t="s">
        <v>995</v>
      </c>
      <c r="T1753" s="7" t="s">
        <v>1215</v>
      </c>
      <c r="U1753" s="25" t="s">
        <v>40</v>
      </c>
      <c r="V1753" s="7" t="s">
        <v>41</v>
      </c>
      <c r="W1753" s="7"/>
      <c r="X1753" s="7">
        <v>2015</v>
      </c>
      <c r="Y1753" s="7">
        <v>31</v>
      </c>
      <c r="Z1753" s="7" t="s">
        <v>43</v>
      </c>
      <c r="AA1753" s="7" t="s">
        <v>939</v>
      </c>
      <c r="AB1753" s="26">
        <v>42311</v>
      </c>
      <c r="AC1753" s="27"/>
      <c r="AD1753" s="26" t="s">
        <v>102</v>
      </c>
      <c r="AE1753" s="25"/>
    </row>
    <row r="1754" spans="1:31" s="63" customFormat="1" ht="13.15" customHeight="1" x14ac:dyDescent="0.25">
      <c r="A1754" s="7">
        <v>2025</v>
      </c>
      <c r="B1754" s="11">
        <v>12</v>
      </c>
      <c r="C1754" s="7">
        <v>12</v>
      </c>
      <c r="D1754" s="7">
        <v>16</v>
      </c>
      <c r="E1754" s="7">
        <v>1</v>
      </c>
      <c r="F1754" s="7" t="s">
        <v>855</v>
      </c>
      <c r="G1754" s="13">
        <v>3258315</v>
      </c>
      <c r="H1754" s="28" t="s">
        <v>940</v>
      </c>
      <c r="I1754" s="28" t="s">
        <v>941</v>
      </c>
      <c r="J1754" s="28" t="s">
        <v>858</v>
      </c>
      <c r="K1754" s="24">
        <f>O1754+O1755+O1759+O1757+O1756+O1760+O1761+O1762+O1763+O1758</f>
        <v>8964375</v>
      </c>
      <c r="L1754" s="24">
        <v>145</v>
      </c>
      <c r="M1754" s="24" t="s">
        <v>920</v>
      </c>
      <c r="N1754" s="24">
        <v>3000000</v>
      </c>
      <c r="O1754" s="24">
        <v>3000000</v>
      </c>
      <c r="P1754" s="25" t="s">
        <v>37</v>
      </c>
      <c r="Q1754" s="25"/>
      <c r="R1754" s="28"/>
      <c r="S1754" s="7" t="s">
        <v>995</v>
      </c>
      <c r="T1754" s="7" t="s">
        <v>1439</v>
      </c>
      <c r="U1754" s="25" t="s">
        <v>40</v>
      </c>
      <c r="V1754" s="7" t="s">
        <v>41</v>
      </c>
      <c r="W1754" s="7"/>
      <c r="X1754" s="7">
        <v>2014</v>
      </c>
      <c r="Y1754" s="7">
        <v>1</v>
      </c>
      <c r="Z1754" s="7" t="s">
        <v>845</v>
      </c>
      <c r="AA1754" s="7" t="s">
        <v>942</v>
      </c>
      <c r="AB1754" s="26">
        <v>41772</v>
      </c>
      <c r="AC1754" s="27"/>
      <c r="AD1754" s="26" t="s">
        <v>102</v>
      </c>
      <c r="AE1754" s="25"/>
    </row>
    <row r="1755" spans="1:31" s="63" customFormat="1" ht="13.15" customHeight="1" x14ac:dyDescent="0.25">
      <c r="A1755" s="7">
        <v>2025</v>
      </c>
      <c r="B1755" s="11">
        <v>12</v>
      </c>
      <c r="C1755" s="7">
        <v>12</v>
      </c>
      <c r="D1755" s="7">
        <v>16</v>
      </c>
      <c r="E1755" s="7">
        <v>1</v>
      </c>
      <c r="F1755" s="7" t="s">
        <v>855</v>
      </c>
      <c r="G1755" s="13">
        <v>3258315</v>
      </c>
      <c r="H1755" s="28" t="s">
        <v>940</v>
      </c>
      <c r="I1755" s="28" t="s">
        <v>941</v>
      </c>
      <c r="J1755" s="28" t="s">
        <v>858</v>
      </c>
      <c r="K1755" s="24"/>
      <c r="L1755" s="24">
        <v>145</v>
      </c>
      <c r="M1755" s="24" t="s">
        <v>920</v>
      </c>
      <c r="N1755" s="24">
        <v>3000000</v>
      </c>
      <c r="O1755" s="24">
        <v>3000000</v>
      </c>
      <c r="P1755" s="25" t="s">
        <v>1490</v>
      </c>
      <c r="Q1755" s="25"/>
      <c r="R1755" s="28"/>
      <c r="S1755" s="7" t="s">
        <v>995</v>
      </c>
      <c r="T1755" s="7" t="s">
        <v>1439</v>
      </c>
      <c r="U1755" s="25" t="s">
        <v>40</v>
      </c>
      <c r="V1755" s="7" t="s">
        <v>41</v>
      </c>
      <c r="W1755" s="7"/>
      <c r="X1755" s="7">
        <v>2014</v>
      </c>
      <c r="Y1755" s="7">
        <v>1</v>
      </c>
      <c r="Z1755" s="7" t="s">
        <v>845</v>
      </c>
      <c r="AA1755" s="7" t="s">
        <v>942</v>
      </c>
      <c r="AB1755" s="26">
        <v>41772</v>
      </c>
      <c r="AC1755" s="27"/>
      <c r="AD1755" s="26" t="s">
        <v>102</v>
      </c>
      <c r="AE1755" s="25"/>
    </row>
    <row r="1756" spans="1:31" s="63" customFormat="1" ht="13.15" customHeight="1" x14ac:dyDescent="0.25">
      <c r="A1756" s="7">
        <v>2025</v>
      </c>
      <c r="B1756" s="11">
        <v>12</v>
      </c>
      <c r="C1756" s="7">
        <v>12</v>
      </c>
      <c r="D1756" s="7">
        <v>16</v>
      </c>
      <c r="E1756" s="7">
        <v>1</v>
      </c>
      <c r="F1756" s="7" t="s">
        <v>855</v>
      </c>
      <c r="G1756" s="13">
        <v>3258315</v>
      </c>
      <c r="H1756" s="28" t="s">
        <v>940</v>
      </c>
      <c r="I1756" s="28" t="s">
        <v>941</v>
      </c>
      <c r="J1756" s="28" t="s">
        <v>858</v>
      </c>
      <c r="K1756" s="24"/>
      <c r="L1756" s="24">
        <v>145</v>
      </c>
      <c r="M1756" s="24" t="s">
        <v>920</v>
      </c>
      <c r="N1756" s="24">
        <v>900000</v>
      </c>
      <c r="O1756" s="24">
        <v>900000</v>
      </c>
      <c r="P1756" s="25" t="s">
        <v>53</v>
      </c>
      <c r="Q1756" s="25"/>
      <c r="R1756" s="28"/>
      <c r="S1756" s="7" t="s">
        <v>995</v>
      </c>
      <c r="T1756" s="7" t="s">
        <v>1439</v>
      </c>
      <c r="U1756" s="25" t="s">
        <v>40</v>
      </c>
      <c r="V1756" s="7" t="s">
        <v>41</v>
      </c>
      <c r="W1756" s="7"/>
      <c r="X1756" s="7">
        <v>2014</v>
      </c>
      <c r="Y1756" s="7">
        <v>1</v>
      </c>
      <c r="Z1756" s="7" t="s">
        <v>845</v>
      </c>
      <c r="AA1756" s="7" t="s">
        <v>942</v>
      </c>
      <c r="AB1756" s="26">
        <v>41772</v>
      </c>
      <c r="AC1756" s="27"/>
      <c r="AD1756" s="26" t="s">
        <v>102</v>
      </c>
      <c r="AE1756" s="25"/>
    </row>
    <row r="1757" spans="1:31" s="63" customFormat="1" ht="13.15" customHeight="1" x14ac:dyDescent="0.25">
      <c r="A1757" s="7">
        <v>2025</v>
      </c>
      <c r="B1757" s="11">
        <v>12</v>
      </c>
      <c r="C1757" s="7">
        <v>12</v>
      </c>
      <c r="D1757" s="7">
        <v>16</v>
      </c>
      <c r="E1757" s="7">
        <v>1</v>
      </c>
      <c r="F1757" s="7" t="s">
        <v>855</v>
      </c>
      <c r="G1757" s="13">
        <v>3258315</v>
      </c>
      <c r="H1757" s="28" t="s">
        <v>940</v>
      </c>
      <c r="I1757" s="28" t="s">
        <v>941</v>
      </c>
      <c r="J1757" s="28" t="s">
        <v>858</v>
      </c>
      <c r="K1757" s="24"/>
      <c r="L1757" s="24">
        <v>145</v>
      </c>
      <c r="M1757" s="24" t="s">
        <v>920</v>
      </c>
      <c r="N1757" s="24">
        <v>900000</v>
      </c>
      <c r="O1757" s="24">
        <v>900000</v>
      </c>
      <c r="P1757" s="25" t="s">
        <v>1491</v>
      </c>
      <c r="Q1757" s="25"/>
      <c r="R1757" s="28"/>
      <c r="S1757" s="7" t="s">
        <v>995</v>
      </c>
      <c r="T1757" s="7" t="s">
        <v>1439</v>
      </c>
      <c r="U1757" s="25" t="s">
        <v>40</v>
      </c>
      <c r="V1757" s="7" t="s">
        <v>41</v>
      </c>
      <c r="W1757" s="7"/>
      <c r="X1757" s="7">
        <v>2014</v>
      </c>
      <c r="Y1757" s="7">
        <v>1</v>
      </c>
      <c r="Z1757" s="7" t="s">
        <v>845</v>
      </c>
      <c r="AA1757" s="7" t="s">
        <v>942</v>
      </c>
      <c r="AB1757" s="26">
        <v>41772</v>
      </c>
      <c r="AC1757" s="27"/>
      <c r="AD1757" s="26" t="s">
        <v>102</v>
      </c>
      <c r="AE1757" s="25"/>
    </row>
    <row r="1758" spans="1:31" s="63" customFormat="1" ht="13.15" customHeight="1" x14ac:dyDescent="0.25">
      <c r="A1758" s="7">
        <v>2025</v>
      </c>
      <c r="B1758" s="11">
        <v>12</v>
      </c>
      <c r="C1758" s="7">
        <v>12</v>
      </c>
      <c r="D1758" s="7">
        <v>16</v>
      </c>
      <c r="E1758" s="7">
        <v>1</v>
      </c>
      <c r="F1758" s="7" t="s">
        <v>855</v>
      </c>
      <c r="G1758" s="13">
        <v>3258315</v>
      </c>
      <c r="H1758" s="28" t="s">
        <v>940</v>
      </c>
      <c r="I1758" s="28" t="s">
        <v>941</v>
      </c>
      <c r="J1758" s="28" t="s">
        <v>858</v>
      </c>
      <c r="K1758" s="24"/>
      <c r="L1758" s="24">
        <v>145</v>
      </c>
      <c r="M1758" s="24" t="s">
        <v>920</v>
      </c>
      <c r="N1758" s="24">
        <v>450000</v>
      </c>
      <c r="O1758" s="24">
        <v>450000</v>
      </c>
      <c r="P1758" s="47" t="s">
        <v>1485</v>
      </c>
      <c r="Q1758" s="25"/>
      <c r="R1758" s="28"/>
      <c r="S1758" s="7" t="s">
        <v>995</v>
      </c>
      <c r="T1758" s="7" t="s">
        <v>1439</v>
      </c>
      <c r="U1758" s="25" t="s">
        <v>40</v>
      </c>
      <c r="V1758" s="7" t="s">
        <v>41</v>
      </c>
      <c r="W1758" s="7"/>
      <c r="X1758" s="7">
        <v>2014</v>
      </c>
      <c r="Y1758" s="7">
        <v>1</v>
      </c>
      <c r="Z1758" s="7" t="s">
        <v>845</v>
      </c>
      <c r="AA1758" s="7" t="s">
        <v>942</v>
      </c>
      <c r="AB1758" s="26">
        <v>41772</v>
      </c>
      <c r="AC1758" s="27"/>
      <c r="AD1758" s="26" t="s">
        <v>102</v>
      </c>
      <c r="AE1758" s="25"/>
    </row>
    <row r="1759" spans="1:31" s="63" customFormat="1" ht="13.15" customHeight="1" x14ac:dyDescent="0.25">
      <c r="A1759" s="7">
        <v>2025</v>
      </c>
      <c r="B1759" s="11">
        <v>12</v>
      </c>
      <c r="C1759" s="7">
        <v>12</v>
      </c>
      <c r="D1759" s="7">
        <v>16</v>
      </c>
      <c r="E1759" s="7">
        <v>1</v>
      </c>
      <c r="F1759" s="7" t="s">
        <v>855</v>
      </c>
      <c r="G1759" s="13">
        <v>3258315</v>
      </c>
      <c r="H1759" s="28" t="s">
        <v>940</v>
      </c>
      <c r="I1759" s="28" t="s">
        <v>941</v>
      </c>
      <c r="J1759" s="28" t="s">
        <v>858</v>
      </c>
      <c r="K1759" s="24"/>
      <c r="L1759" s="24">
        <v>145</v>
      </c>
      <c r="M1759" s="24" t="s">
        <v>920</v>
      </c>
      <c r="N1759" s="24">
        <v>67500</v>
      </c>
      <c r="O1759" s="24">
        <v>67500</v>
      </c>
      <c r="P1759" s="47" t="s">
        <v>1494</v>
      </c>
      <c r="Q1759" s="25"/>
      <c r="R1759" s="28"/>
      <c r="S1759" s="7" t="s">
        <v>995</v>
      </c>
      <c r="T1759" s="7" t="s">
        <v>1439</v>
      </c>
      <c r="U1759" s="25" t="s">
        <v>40</v>
      </c>
      <c r="V1759" s="7" t="s">
        <v>41</v>
      </c>
      <c r="W1759" s="7"/>
      <c r="X1759" s="7">
        <v>2014</v>
      </c>
      <c r="Y1759" s="7">
        <v>1</v>
      </c>
      <c r="Z1759" s="7" t="s">
        <v>845</v>
      </c>
      <c r="AA1759" s="7" t="s">
        <v>942</v>
      </c>
      <c r="AB1759" s="26">
        <v>41772</v>
      </c>
      <c r="AC1759" s="27"/>
      <c r="AD1759" s="26" t="s">
        <v>102</v>
      </c>
      <c r="AE1759" s="25"/>
    </row>
    <row r="1760" spans="1:31" s="63" customFormat="1" ht="13.15" customHeight="1" x14ac:dyDescent="0.25">
      <c r="A1760" s="7">
        <v>2025</v>
      </c>
      <c r="B1760" s="11">
        <v>12</v>
      </c>
      <c r="C1760" s="7">
        <v>12</v>
      </c>
      <c r="D1760" s="7">
        <v>16</v>
      </c>
      <c r="E1760" s="7">
        <v>1</v>
      </c>
      <c r="F1760" s="7" t="s">
        <v>855</v>
      </c>
      <c r="G1760" s="13">
        <v>3258315</v>
      </c>
      <c r="H1760" s="28" t="s">
        <v>940</v>
      </c>
      <c r="I1760" s="28" t="s">
        <v>941</v>
      </c>
      <c r="J1760" s="28" t="s">
        <v>858</v>
      </c>
      <c r="K1760" s="24"/>
      <c r="L1760" s="24">
        <v>145</v>
      </c>
      <c r="M1760" s="24" t="s">
        <v>920</v>
      </c>
      <c r="N1760" s="24">
        <v>315000</v>
      </c>
      <c r="O1760" s="24">
        <v>315000</v>
      </c>
      <c r="P1760" s="13" t="s">
        <v>1486</v>
      </c>
      <c r="Q1760" s="25"/>
      <c r="R1760" s="28"/>
      <c r="S1760" s="7" t="s">
        <v>995</v>
      </c>
      <c r="T1760" s="7" t="s">
        <v>1439</v>
      </c>
      <c r="U1760" s="25" t="s">
        <v>40</v>
      </c>
      <c r="V1760" s="7" t="s">
        <v>41</v>
      </c>
      <c r="W1760" s="7"/>
      <c r="X1760" s="7">
        <v>2014</v>
      </c>
      <c r="Y1760" s="7">
        <v>1</v>
      </c>
      <c r="Z1760" s="7" t="s">
        <v>845</v>
      </c>
      <c r="AA1760" s="7" t="s">
        <v>942</v>
      </c>
      <c r="AB1760" s="26">
        <v>41772</v>
      </c>
      <c r="AC1760" s="27"/>
      <c r="AD1760" s="26" t="s">
        <v>102</v>
      </c>
      <c r="AE1760" s="25"/>
    </row>
    <row r="1761" spans="1:31" s="63" customFormat="1" ht="13.15" customHeight="1" x14ac:dyDescent="0.25">
      <c r="A1761" s="7">
        <v>2025</v>
      </c>
      <c r="B1761" s="11">
        <v>12</v>
      </c>
      <c r="C1761" s="7">
        <v>12</v>
      </c>
      <c r="D1761" s="7">
        <v>16</v>
      </c>
      <c r="E1761" s="7">
        <v>1</v>
      </c>
      <c r="F1761" s="7" t="s">
        <v>855</v>
      </c>
      <c r="G1761" s="13">
        <v>3258315</v>
      </c>
      <c r="H1761" s="28" t="s">
        <v>940</v>
      </c>
      <c r="I1761" s="28" t="s">
        <v>941</v>
      </c>
      <c r="J1761" s="28" t="s">
        <v>858</v>
      </c>
      <c r="K1761" s="24"/>
      <c r="L1761" s="24">
        <v>145</v>
      </c>
      <c r="M1761" s="24" t="s">
        <v>920</v>
      </c>
      <c r="N1761" s="24">
        <v>67500</v>
      </c>
      <c r="O1761" s="24">
        <v>67500</v>
      </c>
      <c r="P1761" s="13" t="s">
        <v>1487</v>
      </c>
      <c r="Q1761" s="25"/>
      <c r="R1761" s="28"/>
      <c r="S1761" s="7" t="s">
        <v>995</v>
      </c>
      <c r="T1761" s="7" t="s">
        <v>1439</v>
      </c>
      <c r="U1761" s="25" t="s">
        <v>40</v>
      </c>
      <c r="V1761" s="7" t="s">
        <v>41</v>
      </c>
      <c r="W1761" s="7"/>
      <c r="X1761" s="7">
        <v>2014</v>
      </c>
      <c r="Y1761" s="7">
        <v>1</v>
      </c>
      <c r="Z1761" s="7" t="s">
        <v>845</v>
      </c>
      <c r="AA1761" s="7" t="s">
        <v>942</v>
      </c>
      <c r="AB1761" s="26">
        <v>41772</v>
      </c>
      <c r="AC1761" s="27"/>
      <c r="AD1761" s="26" t="s">
        <v>102</v>
      </c>
      <c r="AE1761" s="25"/>
    </row>
    <row r="1762" spans="1:31" s="63" customFormat="1" ht="13.15" customHeight="1" x14ac:dyDescent="0.25">
      <c r="A1762" s="7">
        <v>2025</v>
      </c>
      <c r="B1762" s="11">
        <v>12</v>
      </c>
      <c r="C1762" s="7">
        <v>12</v>
      </c>
      <c r="D1762" s="7">
        <v>16</v>
      </c>
      <c r="E1762" s="7">
        <v>1</v>
      </c>
      <c r="F1762" s="7" t="s">
        <v>855</v>
      </c>
      <c r="G1762" s="13">
        <v>3258315</v>
      </c>
      <c r="H1762" s="28" t="s">
        <v>940</v>
      </c>
      <c r="I1762" s="28" t="s">
        <v>941</v>
      </c>
      <c r="J1762" s="28" t="s">
        <v>858</v>
      </c>
      <c r="K1762" s="24"/>
      <c r="L1762" s="24">
        <v>145</v>
      </c>
      <c r="M1762" s="24" t="s">
        <v>920</v>
      </c>
      <c r="N1762" s="24">
        <v>253125</v>
      </c>
      <c r="O1762" s="24">
        <v>253125</v>
      </c>
      <c r="P1762" s="25" t="s">
        <v>1567</v>
      </c>
      <c r="Q1762" s="25"/>
      <c r="R1762" s="28"/>
      <c r="S1762" s="7" t="s">
        <v>995</v>
      </c>
      <c r="T1762" s="7" t="s">
        <v>1439</v>
      </c>
      <c r="U1762" s="25" t="s">
        <v>40</v>
      </c>
      <c r="V1762" s="7" t="s">
        <v>41</v>
      </c>
      <c r="W1762" s="7"/>
      <c r="X1762" s="7">
        <v>2014</v>
      </c>
      <c r="Y1762" s="7">
        <v>1</v>
      </c>
      <c r="Z1762" s="7" t="s">
        <v>845</v>
      </c>
      <c r="AA1762" s="7" t="s">
        <v>942</v>
      </c>
      <c r="AB1762" s="26">
        <v>41772</v>
      </c>
      <c r="AC1762" s="27"/>
      <c r="AD1762" s="26" t="s">
        <v>102</v>
      </c>
      <c r="AE1762" s="25"/>
    </row>
    <row r="1763" spans="1:31" s="63" customFormat="1" ht="13.15" customHeight="1" x14ac:dyDescent="0.25">
      <c r="A1763" s="7">
        <v>2025</v>
      </c>
      <c r="B1763" s="11">
        <v>12</v>
      </c>
      <c r="C1763" s="7">
        <v>12</v>
      </c>
      <c r="D1763" s="7">
        <v>16</v>
      </c>
      <c r="E1763" s="7">
        <v>1</v>
      </c>
      <c r="F1763" s="7" t="s">
        <v>855</v>
      </c>
      <c r="G1763" s="13">
        <v>3258315</v>
      </c>
      <c r="H1763" s="28" t="s">
        <v>940</v>
      </c>
      <c r="I1763" s="28" t="s">
        <v>941</v>
      </c>
      <c r="J1763" s="28" t="s">
        <v>858</v>
      </c>
      <c r="K1763" s="24"/>
      <c r="L1763" s="24">
        <v>145</v>
      </c>
      <c r="M1763" s="24" t="s">
        <v>920</v>
      </c>
      <c r="N1763" s="24">
        <v>11250</v>
      </c>
      <c r="O1763" s="24">
        <v>11250</v>
      </c>
      <c r="P1763" s="13" t="s">
        <v>1495</v>
      </c>
      <c r="Q1763" s="25"/>
      <c r="R1763" s="28"/>
      <c r="S1763" s="7" t="s">
        <v>995</v>
      </c>
      <c r="T1763" s="7" t="s">
        <v>1439</v>
      </c>
      <c r="U1763" s="25" t="s">
        <v>40</v>
      </c>
      <c r="V1763" s="7" t="s">
        <v>41</v>
      </c>
      <c r="W1763" s="7"/>
      <c r="X1763" s="7">
        <v>2014</v>
      </c>
      <c r="Y1763" s="7">
        <v>1</v>
      </c>
      <c r="Z1763" s="7" t="s">
        <v>845</v>
      </c>
      <c r="AA1763" s="7" t="s">
        <v>942</v>
      </c>
      <c r="AB1763" s="26">
        <v>41772</v>
      </c>
      <c r="AC1763" s="27"/>
      <c r="AD1763" s="26" t="s">
        <v>102</v>
      </c>
      <c r="AE1763" s="25"/>
    </row>
    <row r="1764" spans="1:31" s="63" customFormat="1" ht="13.15" customHeight="1" x14ac:dyDescent="0.25">
      <c r="A1764" s="7">
        <v>2025</v>
      </c>
      <c r="B1764" s="11">
        <v>12</v>
      </c>
      <c r="C1764" s="7">
        <v>12</v>
      </c>
      <c r="D1764" s="7">
        <v>16</v>
      </c>
      <c r="E1764" s="7">
        <v>1</v>
      </c>
      <c r="F1764" s="7" t="s">
        <v>855</v>
      </c>
      <c r="G1764" s="13">
        <v>3356035</v>
      </c>
      <c r="H1764" s="28" t="s">
        <v>943</v>
      </c>
      <c r="I1764" s="28" t="s">
        <v>944</v>
      </c>
      <c r="J1764" s="28" t="s">
        <v>858</v>
      </c>
      <c r="K1764" s="24">
        <f>O1764+O1765+O1767+O1771+O1766+O1768+O1769+O1770+O1772+O1773</f>
        <v>22901085</v>
      </c>
      <c r="L1764" s="24">
        <v>145</v>
      </c>
      <c r="M1764" s="24" t="s">
        <v>920</v>
      </c>
      <c r="N1764" s="24">
        <v>8160000</v>
      </c>
      <c r="O1764" s="24">
        <v>8160000</v>
      </c>
      <c r="P1764" s="25" t="s">
        <v>37</v>
      </c>
      <c r="Q1764" s="25"/>
      <c r="R1764" s="28"/>
      <c r="S1764" s="7" t="s">
        <v>995</v>
      </c>
      <c r="T1764" s="7" t="s">
        <v>1102</v>
      </c>
      <c r="U1764" s="25" t="s">
        <v>40</v>
      </c>
      <c r="V1764" s="7" t="s">
        <v>41</v>
      </c>
      <c r="W1764" s="7"/>
      <c r="X1764" s="7">
        <v>2018</v>
      </c>
      <c r="Y1764" s="7">
        <v>1</v>
      </c>
      <c r="Z1764" s="7" t="s">
        <v>43</v>
      </c>
      <c r="AA1764" s="7" t="s">
        <v>52</v>
      </c>
      <c r="AB1764" s="26">
        <v>43346</v>
      </c>
      <c r="AC1764" s="27"/>
      <c r="AD1764" s="26" t="s">
        <v>102</v>
      </c>
      <c r="AE1764" s="25"/>
    </row>
    <row r="1765" spans="1:31" s="63" customFormat="1" ht="13.15" customHeight="1" x14ac:dyDescent="0.25">
      <c r="A1765" s="7">
        <v>2025</v>
      </c>
      <c r="B1765" s="11">
        <v>12</v>
      </c>
      <c r="C1765" s="7">
        <v>12</v>
      </c>
      <c r="D1765" s="7">
        <v>16</v>
      </c>
      <c r="E1765" s="7">
        <v>1</v>
      </c>
      <c r="F1765" s="7" t="s">
        <v>855</v>
      </c>
      <c r="G1765" s="13">
        <v>3356035</v>
      </c>
      <c r="H1765" s="28" t="s">
        <v>943</v>
      </c>
      <c r="I1765" s="28" t="s">
        <v>944</v>
      </c>
      <c r="J1765" s="28" t="s">
        <v>858</v>
      </c>
      <c r="K1765" s="24"/>
      <c r="L1765" s="24">
        <v>145</v>
      </c>
      <c r="M1765" s="24" t="s">
        <v>920</v>
      </c>
      <c r="N1765" s="24">
        <v>8160000</v>
      </c>
      <c r="O1765" s="24">
        <v>8160000</v>
      </c>
      <c r="P1765" s="25" t="s">
        <v>1490</v>
      </c>
      <c r="Q1765" s="25"/>
      <c r="R1765" s="28"/>
      <c r="S1765" s="7" t="s">
        <v>995</v>
      </c>
      <c r="T1765" s="7" t="s">
        <v>1102</v>
      </c>
      <c r="U1765" s="25" t="s">
        <v>40</v>
      </c>
      <c r="V1765" s="7" t="s">
        <v>41</v>
      </c>
      <c r="W1765" s="7"/>
      <c r="X1765" s="7">
        <v>2018</v>
      </c>
      <c r="Y1765" s="7">
        <v>1</v>
      </c>
      <c r="Z1765" s="7" t="s">
        <v>43</v>
      </c>
      <c r="AA1765" s="7" t="s">
        <v>52</v>
      </c>
      <c r="AB1765" s="26">
        <v>43346</v>
      </c>
      <c r="AC1765" s="27"/>
      <c r="AD1765" s="26" t="s">
        <v>102</v>
      </c>
      <c r="AE1765" s="25"/>
    </row>
    <row r="1766" spans="1:31" s="63" customFormat="1" ht="13.15" customHeight="1" x14ac:dyDescent="0.25">
      <c r="A1766" s="7">
        <v>2025</v>
      </c>
      <c r="B1766" s="11">
        <v>12</v>
      </c>
      <c r="C1766" s="7">
        <v>12</v>
      </c>
      <c r="D1766" s="7">
        <v>16</v>
      </c>
      <c r="E1766" s="7">
        <v>1</v>
      </c>
      <c r="F1766" s="7" t="s">
        <v>855</v>
      </c>
      <c r="G1766" s="13">
        <v>3356035</v>
      </c>
      <c r="H1766" s="28" t="s">
        <v>943</v>
      </c>
      <c r="I1766" s="28" t="s">
        <v>944</v>
      </c>
      <c r="J1766" s="28" t="s">
        <v>858</v>
      </c>
      <c r="K1766" s="24"/>
      <c r="L1766" s="24">
        <v>145</v>
      </c>
      <c r="M1766" s="24" t="s">
        <v>920</v>
      </c>
      <c r="N1766" s="24">
        <v>1550400</v>
      </c>
      <c r="O1766" s="24">
        <v>1550400</v>
      </c>
      <c r="P1766" s="25" t="s">
        <v>53</v>
      </c>
      <c r="Q1766" s="25"/>
      <c r="R1766" s="28"/>
      <c r="S1766" s="7" t="s">
        <v>995</v>
      </c>
      <c r="T1766" s="7" t="s">
        <v>1102</v>
      </c>
      <c r="U1766" s="25" t="s">
        <v>40</v>
      </c>
      <c r="V1766" s="7" t="s">
        <v>41</v>
      </c>
      <c r="W1766" s="7"/>
      <c r="X1766" s="7">
        <v>2018</v>
      </c>
      <c r="Y1766" s="7">
        <v>1</v>
      </c>
      <c r="Z1766" s="7" t="s">
        <v>43</v>
      </c>
      <c r="AA1766" s="7" t="s">
        <v>52</v>
      </c>
      <c r="AB1766" s="26">
        <v>43346</v>
      </c>
      <c r="AC1766" s="27"/>
      <c r="AD1766" s="26" t="s">
        <v>102</v>
      </c>
      <c r="AE1766" s="25"/>
    </row>
    <row r="1767" spans="1:31" s="63" customFormat="1" ht="13.15" customHeight="1" x14ac:dyDescent="0.25">
      <c r="A1767" s="7">
        <v>2025</v>
      </c>
      <c r="B1767" s="11">
        <v>12</v>
      </c>
      <c r="C1767" s="7">
        <v>12</v>
      </c>
      <c r="D1767" s="7">
        <v>16</v>
      </c>
      <c r="E1767" s="7">
        <v>1</v>
      </c>
      <c r="F1767" s="7" t="s">
        <v>855</v>
      </c>
      <c r="G1767" s="13">
        <v>3356035</v>
      </c>
      <c r="H1767" s="28" t="s">
        <v>943</v>
      </c>
      <c r="I1767" s="28" t="s">
        <v>944</v>
      </c>
      <c r="J1767" s="28" t="s">
        <v>858</v>
      </c>
      <c r="K1767" s="24"/>
      <c r="L1767" s="24">
        <v>145</v>
      </c>
      <c r="M1767" s="24" t="s">
        <v>920</v>
      </c>
      <c r="N1767" s="24">
        <v>1564000</v>
      </c>
      <c r="O1767" s="24">
        <v>1564000</v>
      </c>
      <c r="P1767" s="25" t="s">
        <v>1491</v>
      </c>
      <c r="Q1767" s="25"/>
      <c r="R1767" s="28"/>
      <c r="S1767" s="7" t="s">
        <v>995</v>
      </c>
      <c r="T1767" s="7" t="s">
        <v>1102</v>
      </c>
      <c r="U1767" s="25" t="s">
        <v>40</v>
      </c>
      <c r="V1767" s="7" t="s">
        <v>41</v>
      </c>
      <c r="W1767" s="7"/>
      <c r="X1767" s="7">
        <v>2018</v>
      </c>
      <c r="Y1767" s="7">
        <v>1</v>
      </c>
      <c r="Z1767" s="7" t="s">
        <v>43</v>
      </c>
      <c r="AA1767" s="7" t="s">
        <v>52</v>
      </c>
      <c r="AB1767" s="26">
        <v>43346</v>
      </c>
      <c r="AC1767" s="27"/>
      <c r="AD1767" s="26" t="s">
        <v>102</v>
      </c>
      <c r="AE1767" s="25"/>
    </row>
    <row r="1768" spans="1:31" s="63" customFormat="1" ht="13.15" customHeight="1" x14ac:dyDescent="0.25">
      <c r="A1768" s="7">
        <v>2025</v>
      </c>
      <c r="B1768" s="11">
        <v>12</v>
      </c>
      <c r="C1768" s="7">
        <v>12</v>
      </c>
      <c r="D1768" s="7">
        <v>16</v>
      </c>
      <c r="E1768" s="7">
        <v>1</v>
      </c>
      <c r="F1768" s="7" t="s">
        <v>855</v>
      </c>
      <c r="G1768" s="13">
        <v>3356035</v>
      </c>
      <c r="H1768" s="28" t="s">
        <v>943</v>
      </c>
      <c r="I1768" s="28" t="s">
        <v>944</v>
      </c>
      <c r="J1768" s="28" t="s">
        <v>858</v>
      </c>
      <c r="K1768" s="24"/>
      <c r="L1768" s="24">
        <v>145</v>
      </c>
      <c r="M1768" s="24" t="s">
        <v>920</v>
      </c>
      <c r="N1768" s="24">
        <v>269280</v>
      </c>
      <c r="O1768" s="24">
        <v>269280</v>
      </c>
      <c r="P1768" s="47" t="s">
        <v>1485</v>
      </c>
      <c r="Q1768" s="25"/>
      <c r="R1768" s="28"/>
      <c r="S1768" s="7" t="s">
        <v>995</v>
      </c>
      <c r="T1768" s="7" t="s">
        <v>1102</v>
      </c>
      <c r="U1768" s="25" t="s">
        <v>40</v>
      </c>
      <c r="V1768" s="7" t="s">
        <v>41</v>
      </c>
      <c r="W1768" s="7"/>
      <c r="X1768" s="7">
        <v>2018</v>
      </c>
      <c r="Y1768" s="7">
        <v>1</v>
      </c>
      <c r="Z1768" s="7" t="s">
        <v>43</v>
      </c>
      <c r="AA1768" s="7" t="s">
        <v>52</v>
      </c>
      <c r="AB1768" s="26">
        <v>43346</v>
      </c>
      <c r="AC1768" s="27"/>
      <c r="AD1768" s="26" t="s">
        <v>102</v>
      </c>
      <c r="AE1768" s="25"/>
    </row>
    <row r="1769" spans="1:31" s="63" customFormat="1" ht="13.15" customHeight="1" x14ac:dyDescent="0.25">
      <c r="A1769" s="7">
        <v>2025</v>
      </c>
      <c r="B1769" s="11">
        <v>12</v>
      </c>
      <c r="C1769" s="7">
        <v>12</v>
      </c>
      <c r="D1769" s="7">
        <v>16</v>
      </c>
      <c r="E1769" s="7">
        <v>1</v>
      </c>
      <c r="F1769" s="7" t="s">
        <v>855</v>
      </c>
      <c r="G1769" s="13">
        <v>3356035</v>
      </c>
      <c r="H1769" s="28" t="s">
        <v>943</v>
      </c>
      <c r="I1769" s="28" t="s">
        <v>944</v>
      </c>
      <c r="J1769" s="28" t="s">
        <v>858</v>
      </c>
      <c r="K1769" s="24"/>
      <c r="L1769" s="24">
        <v>145</v>
      </c>
      <c r="M1769" s="24" t="s">
        <v>920</v>
      </c>
      <c r="N1769" s="24">
        <v>514080</v>
      </c>
      <c r="O1769" s="24">
        <v>514080</v>
      </c>
      <c r="P1769" s="13" t="s">
        <v>1486</v>
      </c>
      <c r="Q1769" s="25"/>
      <c r="R1769" s="28"/>
      <c r="S1769" s="7" t="s">
        <v>995</v>
      </c>
      <c r="T1769" s="7" t="s">
        <v>1102</v>
      </c>
      <c r="U1769" s="25" t="s">
        <v>40</v>
      </c>
      <c r="V1769" s="7" t="s">
        <v>41</v>
      </c>
      <c r="W1769" s="7"/>
      <c r="X1769" s="7">
        <v>2018</v>
      </c>
      <c r="Y1769" s="7">
        <v>1</v>
      </c>
      <c r="Z1769" s="7" t="s">
        <v>43</v>
      </c>
      <c r="AA1769" s="7" t="s">
        <v>52</v>
      </c>
      <c r="AB1769" s="26">
        <v>43346</v>
      </c>
      <c r="AC1769" s="27"/>
      <c r="AD1769" s="26" t="s">
        <v>102</v>
      </c>
      <c r="AE1769" s="25"/>
    </row>
    <row r="1770" spans="1:31" s="63" customFormat="1" ht="13.15" customHeight="1" x14ac:dyDescent="0.25">
      <c r="A1770" s="7">
        <v>2025</v>
      </c>
      <c r="B1770" s="11">
        <v>12</v>
      </c>
      <c r="C1770" s="7">
        <v>12</v>
      </c>
      <c r="D1770" s="7">
        <v>16</v>
      </c>
      <c r="E1770" s="7">
        <v>1</v>
      </c>
      <c r="F1770" s="7" t="s">
        <v>855</v>
      </c>
      <c r="G1770" s="13">
        <v>3356035</v>
      </c>
      <c r="H1770" s="28" t="s">
        <v>943</v>
      </c>
      <c r="I1770" s="28" t="s">
        <v>944</v>
      </c>
      <c r="J1770" s="28" t="s">
        <v>858</v>
      </c>
      <c r="K1770" s="24"/>
      <c r="L1770" s="24">
        <v>145</v>
      </c>
      <c r="M1770" s="24" t="s">
        <v>920</v>
      </c>
      <c r="N1770" s="24">
        <v>701760</v>
      </c>
      <c r="O1770" s="24">
        <v>701760</v>
      </c>
      <c r="P1770" s="13" t="s">
        <v>1487</v>
      </c>
      <c r="Q1770" s="25"/>
      <c r="R1770" s="28"/>
      <c r="S1770" s="7" t="s">
        <v>995</v>
      </c>
      <c r="T1770" s="7" t="s">
        <v>1102</v>
      </c>
      <c r="U1770" s="25" t="s">
        <v>40</v>
      </c>
      <c r="V1770" s="7" t="s">
        <v>41</v>
      </c>
      <c r="W1770" s="7"/>
      <c r="X1770" s="7">
        <v>2018</v>
      </c>
      <c r="Y1770" s="7">
        <v>1</v>
      </c>
      <c r="Z1770" s="7" t="s">
        <v>43</v>
      </c>
      <c r="AA1770" s="7" t="s">
        <v>52</v>
      </c>
      <c r="AB1770" s="26">
        <v>43346</v>
      </c>
      <c r="AC1770" s="27"/>
      <c r="AD1770" s="26" t="s">
        <v>102</v>
      </c>
      <c r="AE1770" s="25"/>
    </row>
    <row r="1771" spans="1:31" s="63" customFormat="1" ht="13.15" customHeight="1" x14ac:dyDescent="0.25">
      <c r="A1771" s="7">
        <v>2025</v>
      </c>
      <c r="B1771" s="11">
        <v>12</v>
      </c>
      <c r="C1771" s="7">
        <v>12</v>
      </c>
      <c r="D1771" s="7">
        <v>16</v>
      </c>
      <c r="E1771" s="7">
        <v>1</v>
      </c>
      <c r="F1771" s="7" t="s">
        <v>855</v>
      </c>
      <c r="G1771" s="13">
        <v>3356035</v>
      </c>
      <c r="H1771" s="28" t="s">
        <v>943</v>
      </c>
      <c r="I1771" s="28" t="s">
        <v>944</v>
      </c>
      <c r="J1771" s="28" t="s">
        <v>858</v>
      </c>
      <c r="K1771" s="24"/>
      <c r="L1771" s="24">
        <v>145</v>
      </c>
      <c r="M1771" s="24" t="s">
        <v>920</v>
      </c>
      <c r="N1771" s="24">
        <v>181560</v>
      </c>
      <c r="O1771" s="24">
        <v>181560</v>
      </c>
      <c r="P1771" s="25" t="s">
        <v>1567</v>
      </c>
      <c r="Q1771" s="25"/>
      <c r="R1771" s="28"/>
      <c r="S1771" s="7" t="s">
        <v>995</v>
      </c>
      <c r="T1771" s="7" t="s">
        <v>1102</v>
      </c>
      <c r="U1771" s="25" t="s">
        <v>40</v>
      </c>
      <c r="V1771" s="7" t="s">
        <v>41</v>
      </c>
      <c r="W1771" s="7"/>
      <c r="X1771" s="7">
        <v>2018</v>
      </c>
      <c r="Y1771" s="7">
        <v>1</v>
      </c>
      <c r="Z1771" s="7" t="s">
        <v>43</v>
      </c>
      <c r="AA1771" s="7" t="s">
        <v>52</v>
      </c>
      <c r="AB1771" s="26">
        <v>43346</v>
      </c>
      <c r="AC1771" s="27"/>
      <c r="AD1771" s="26" t="s">
        <v>102</v>
      </c>
      <c r="AE1771" s="25"/>
    </row>
    <row r="1772" spans="1:31" s="63" customFormat="1" ht="13.15" customHeight="1" x14ac:dyDescent="0.25">
      <c r="A1772" s="7">
        <v>2025</v>
      </c>
      <c r="B1772" s="11">
        <v>12</v>
      </c>
      <c r="C1772" s="7">
        <v>12</v>
      </c>
      <c r="D1772" s="7">
        <v>16</v>
      </c>
      <c r="E1772" s="7">
        <v>1</v>
      </c>
      <c r="F1772" s="7" t="s">
        <v>855</v>
      </c>
      <c r="G1772" s="13">
        <v>3356035</v>
      </c>
      <c r="H1772" s="28" t="s">
        <v>943</v>
      </c>
      <c r="I1772" s="28" t="s">
        <v>944</v>
      </c>
      <c r="J1772" s="28" t="s">
        <v>858</v>
      </c>
      <c r="K1772" s="24"/>
      <c r="L1772" s="24">
        <v>145</v>
      </c>
      <c r="M1772" s="24" t="s">
        <v>920</v>
      </c>
      <c r="N1772" s="24">
        <v>77973</v>
      </c>
      <c r="O1772" s="24">
        <v>77973</v>
      </c>
      <c r="P1772" s="13" t="s">
        <v>1495</v>
      </c>
      <c r="Q1772" s="25"/>
      <c r="R1772" s="28"/>
      <c r="S1772" s="7" t="s">
        <v>995</v>
      </c>
      <c r="T1772" s="7" t="s">
        <v>1102</v>
      </c>
      <c r="U1772" s="25" t="s">
        <v>40</v>
      </c>
      <c r="V1772" s="7" t="s">
        <v>41</v>
      </c>
      <c r="W1772" s="7"/>
      <c r="X1772" s="7">
        <v>2018</v>
      </c>
      <c r="Y1772" s="7">
        <v>1</v>
      </c>
      <c r="Z1772" s="7" t="s">
        <v>43</v>
      </c>
      <c r="AA1772" s="7" t="s">
        <v>52</v>
      </c>
      <c r="AB1772" s="26">
        <v>43346</v>
      </c>
      <c r="AC1772" s="27"/>
      <c r="AD1772" s="26" t="s">
        <v>102</v>
      </c>
      <c r="AE1772" s="25"/>
    </row>
    <row r="1773" spans="1:31" s="63" customFormat="1" ht="13.15" customHeight="1" x14ac:dyDescent="0.25">
      <c r="A1773" s="7">
        <v>2025</v>
      </c>
      <c r="B1773" s="11">
        <v>12</v>
      </c>
      <c r="C1773" s="7">
        <v>12</v>
      </c>
      <c r="D1773" s="7">
        <v>16</v>
      </c>
      <c r="E1773" s="7">
        <v>1</v>
      </c>
      <c r="F1773" s="7" t="s">
        <v>855</v>
      </c>
      <c r="G1773" s="13">
        <v>3356035</v>
      </c>
      <c r="H1773" s="28" t="s">
        <v>943</v>
      </c>
      <c r="I1773" s="28" t="s">
        <v>944</v>
      </c>
      <c r="J1773" s="28" t="s">
        <v>858</v>
      </c>
      <c r="K1773" s="24"/>
      <c r="L1773" s="24">
        <v>145</v>
      </c>
      <c r="M1773" s="24" t="s">
        <v>920</v>
      </c>
      <c r="N1773" s="24">
        <v>1722032</v>
      </c>
      <c r="O1773" s="24">
        <v>1722032</v>
      </c>
      <c r="P1773" s="25" t="s">
        <v>1229</v>
      </c>
      <c r="Q1773" s="25"/>
      <c r="R1773" s="28"/>
      <c r="S1773" s="7" t="s">
        <v>995</v>
      </c>
      <c r="T1773" s="7" t="s">
        <v>1102</v>
      </c>
      <c r="U1773" s="25" t="s">
        <v>40</v>
      </c>
      <c r="V1773" s="7" t="s">
        <v>41</v>
      </c>
      <c r="W1773" s="7"/>
      <c r="X1773" s="7">
        <v>2018</v>
      </c>
      <c r="Y1773" s="7">
        <v>1</v>
      </c>
      <c r="Z1773" s="7" t="s">
        <v>43</v>
      </c>
      <c r="AA1773" s="7" t="s">
        <v>52</v>
      </c>
      <c r="AB1773" s="26">
        <v>43346</v>
      </c>
      <c r="AC1773" s="27"/>
      <c r="AD1773" s="26" t="s">
        <v>102</v>
      </c>
      <c r="AE1773" s="25"/>
    </row>
    <row r="1774" spans="1:31" s="63" customFormat="1" ht="13.15" customHeight="1" x14ac:dyDescent="0.25">
      <c r="A1774" s="7">
        <v>2025</v>
      </c>
      <c r="B1774" s="11">
        <v>12</v>
      </c>
      <c r="C1774" s="7">
        <v>12</v>
      </c>
      <c r="D1774" s="7">
        <v>16</v>
      </c>
      <c r="E1774" s="7">
        <v>1</v>
      </c>
      <c r="F1774" s="7" t="s">
        <v>855</v>
      </c>
      <c r="G1774" s="13">
        <v>3418487</v>
      </c>
      <c r="H1774" s="28" t="s">
        <v>945</v>
      </c>
      <c r="I1774" s="28" t="s">
        <v>946</v>
      </c>
      <c r="J1774" s="28" t="s">
        <v>858</v>
      </c>
      <c r="K1774" s="24">
        <f>O1774+O1775+O1776+O1777</f>
        <v>12448334</v>
      </c>
      <c r="L1774" s="24">
        <v>145</v>
      </c>
      <c r="M1774" s="24" t="s">
        <v>920</v>
      </c>
      <c r="N1774" s="24">
        <v>5500000</v>
      </c>
      <c r="O1774" s="24">
        <v>5500000</v>
      </c>
      <c r="P1774" s="25" t="s">
        <v>37</v>
      </c>
      <c r="Q1774" s="25"/>
      <c r="R1774" s="28"/>
      <c r="S1774" s="7" t="s">
        <v>995</v>
      </c>
      <c r="T1774" s="7" t="s">
        <v>1256</v>
      </c>
      <c r="U1774" s="25" t="s">
        <v>40</v>
      </c>
      <c r="V1774" s="7" t="s">
        <v>41</v>
      </c>
      <c r="W1774" s="7"/>
      <c r="X1774" s="7">
        <v>2015</v>
      </c>
      <c r="Y1774" s="7">
        <v>31</v>
      </c>
      <c r="Z1774" s="7" t="s">
        <v>43</v>
      </c>
      <c r="AA1774" s="7" t="s">
        <v>947</v>
      </c>
      <c r="AB1774" s="26">
        <v>42311</v>
      </c>
      <c r="AC1774" s="27"/>
      <c r="AD1774" s="26" t="s">
        <v>102</v>
      </c>
      <c r="AE1774" s="25"/>
    </row>
    <row r="1775" spans="1:31" s="63" customFormat="1" ht="15" customHeight="1" x14ac:dyDescent="0.25">
      <c r="A1775" s="7">
        <v>2025</v>
      </c>
      <c r="B1775" s="11">
        <v>12</v>
      </c>
      <c r="C1775" s="7">
        <v>12</v>
      </c>
      <c r="D1775" s="7">
        <v>16</v>
      </c>
      <c r="E1775" s="7">
        <v>1</v>
      </c>
      <c r="F1775" s="7" t="s">
        <v>855</v>
      </c>
      <c r="G1775" s="13">
        <v>3418487</v>
      </c>
      <c r="H1775" s="28" t="s">
        <v>945</v>
      </c>
      <c r="I1775" s="28" t="s">
        <v>946</v>
      </c>
      <c r="J1775" s="28" t="s">
        <v>858</v>
      </c>
      <c r="K1775" s="24"/>
      <c r="L1775" s="24">
        <v>145</v>
      </c>
      <c r="M1775" s="24" t="s">
        <v>920</v>
      </c>
      <c r="N1775" s="24">
        <v>550000</v>
      </c>
      <c r="O1775" s="24">
        <v>550000</v>
      </c>
      <c r="P1775" s="25" t="s">
        <v>1287</v>
      </c>
      <c r="Q1775" s="25"/>
      <c r="R1775" s="28"/>
      <c r="S1775" s="7" t="s">
        <v>995</v>
      </c>
      <c r="T1775" s="7" t="s">
        <v>1175</v>
      </c>
      <c r="U1775" s="25" t="s">
        <v>40</v>
      </c>
      <c r="V1775" s="7" t="s">
        <v>41</v>
      </c>
      <c r="W1775" s="7"/>
      <c r="X1775" s="7">
        <v>2015</v>
      </c>
      <c r="Y1775" s="7">
        <v>31</v>
      </c>
      <c r="Z1775" s="7" t="s">
        <v>43</v>
      </c>
      <c r="AA1775" s="7" t="s">
        <v>947</v>
      </c>
      <c r="AB1775" s="26">
        <v>42311</v>
      </c>
      <c r="AC1775" s="27"/>
      <c r="AD1775" s="26" t="s">
        <v>102</v>
      </c>
      <c r="AE1775" s="25"/>
    </row>
    <row r="1776" spans="1:31" s="63" customFormat="1" ht="15" customHeight="1" x14ac:dyDescent="0.25">
      <c r="A1776" s="7">
        <v>2025</v>
      </c>
      <c r="B1776" s="11">
        <v>12</v>
      </c>
      <c r="C1776" s="7">
        <v>12</v>
      </c>
      <c r="D1776" s="7">
        <v>16</v>
      </c>
      <c r="E1776" s="7">
        <v>1</v>
      </c>
      <c r="F1776" s="7" t="s">
        <v>855</v>
      </c>
      <c r="G1776" s="13">
        <v>3418487</v>
      </c>
      <c r="H1776" s="28" t="s">
        <v>945</v>
      </c>
      <c r="I1776" s="28" t="s">
        <v>946</v>
      </c>
      <c r="J1776" s="28" t="s">
        <v>858</v>
      </c>
      <c r="K1776" s="24"/>
      <c r="L1776" s="24">
        <v>145</v>
      </c>
      <c r="M1776" s="24" t="s">
        <v>920</v>
      </c>
      <c r="N1776" s="24">
        <v>5500000</v>
      </c>
      <c r="O1776" s="24">
        <v>5500000</v>
      </c>
      <c r="P1776" s="25" t="s">
        <v>1490</v>
      </c>
      <c r="Q1776" s="25"/>
      <c r="R1776" s="28"/>
      <c r="S1776" s="7" t="s">
        <v>995</v>
      </c>
      <c r="T1776" s="7" t="s">
        <v>1175</v>
      </c>
      <c r="U1776" s="25" t="s">
        <v>40</v>
      </c>
      <c r="V1776" s="7" t="s">
        <v>41</v>
      </c>
      <c r="W1776" s="7"/>
      <c r="X1776" s="7">
        <v>2015</v>
      </c>
      <c r="Y1776" s="7">
        <v>31</v>
      </c>
      <c r="Z1776" s="7" t="s">
        <v>43</v>
      </c>
      <c r="AA1776" s="7" t="s">
        <v>947</v>
      </c>
      <c r="AB1776" s="26">
        <v>42311</v>
      </c>
      <c r="AC1776" s="27"/>
      <c r="AD1776" s="26" t="s">
        <v>102</v>
      </c>
      <c r="AE1776" s="25"/>
    </row>
    <row r="1777" spans="1:31" s="63" customFormat="1" ht="15" customHeight="1" x14ac:dyDescent="0.25">
      <c r="A1777" s="7">
        <v>2025</v>
      </c>
      <c r="B1777" s="11">
        <v>12</v>
      </c>
      <c r="C1777" s="7">
        <v>12</v>
      </c>
      <c r="D1777" s="7">
        <v>16</v>
      </c>
      <c r="E1777" s="7">
        <v>1</v>
      </c>
      <c r="F1777" s="7" t="s">
        <v>855</v>
      </c>
      <c r="G1777" s="13">
        <v>3418487</v>
      </c>
      <c r="H1777" s="28" t="s">
        <v>945</v>
      </c>
      <c r="I1777" s="28" t="s">
        <v>946</v>
      </c>
      <c r="J1777" s="28" t="s">
        <v>858</v>
      </c>
      <c r="K1777" s="24"/>
      <c r="L1777" s="24">
        <v>145</v>
      </c>
      <c r="M1777" s="24" t="s">
        <v>920</v>
      </c>
      <c r="N1777" s="24">
        <v>898334</v>
      </c>
      <c r="O1777" s="24">
        <v>898334</v>
      </c>
      <c r="P1777" s="25" t="s">
        <v>1491</v>
      </c>
      <c r="Q1777" s="25"/>
      <c r="R1777" s="28"/>
      <c r="S1777" s="7" t="s">
        <v>995</v>
      </c>
      <c r="T1777" s="7" t="s">
        <v>1175</v>
      </c>
      <c r="U1777" s="25" t="s">
        <v>40</v>
      </c>
      <c r="V1777" s="7" t="s">
        <v>41</v>
      </c>
      <c r="W1777" s="7"/>
      <c r="X1777" s="7">
        <v>2015</v>
      </c>
      <c r="Y1777" s="7">
        <v>31</v>
      </c>
      <c r="Z1777" s="7" t="s">
        <v>43</v>
      </c>
      <c r="AA1777" s="7" t="s">
        <v>947</v>
      </c>
      <c r="AB1777" s="26">
        <v>42311</v>
      </c>
      <c r="AC1777" s="27"/>
      <c r="AD1777" s="26" t="s">
        <v>102</v>
      </c>
      <c r="AE1777" s="25"/>
    </row>
    <row r="1778" spans="1:31" s="63" customFormat="1" ht="13.15" customHeight="1" x14ac:dyDescent="0.25">
      <c r="A1778" s="7">
        <v>2025</v>
      </c>
      <c r="B1778" s="11">
        <v>12</v>
      </c>
      <c r="C1778" s="7">
        <v>12</v>
      </c>
      <c r="D1778" s="7">
        <v>16</v>
      </c>
      <c r="E1778" s="7">
        <v>1</v>
      </c>
      <c r="F1778" s="7" t="s">
        <v>855</v>
      </c>
      <c r="G1778" s="13">
        <v>3814558</v>
      </c>
      <c r="H1778" s="28" t="s">
        <v>948</v>
      </c>
      <c r="I1778" s="28" t="s">
        <v>949</v>
      </c>
      <c r="J1778" s="28" t="s">
        <v>858</v>
      </c>
      <c r="K1778" s="24">
        <f>N1778+N1779+N1780+N1781</f>
        <v>12448334</v>
      </c>
      <c r="L1778" s="24">
        <v>145</v>
      </c>
      <c r="M1778" s="24" t="s">
        <v>920</v>
      </c>
      <c r="N1778" s="24">
        <v>5500000</v>
      </c>
      <c r="O1778" s="24">
        <v>5500000</v>
      </c>
      <c r="P1778" s="25" t="s">
        <v>37</v>
      </c>
      <c r="Q1778" s="25"/>
      <c r="R1778" s="28"/>
      <c r="S1778" s="7" t="s">
        <v>995</v>
      </c>
      <c r="T1778" s="7" t="s">
        <v>950</v>
      </c>
      <c r="U1778" s="25" t="s">
        <v>40</v>
      </c>
      <c r="V1778" s="7" t="s">
        <v>41</v>
      </c>
      <c r="W1778" s="7"/>
      <c r="X1778" s="7">
        <v>2015</v>
      </c>
      <c r="Y1778" s="7">
        <v>13</v>
      </c>
      <c r="Z1778" s="7" t="s">
        <v>43</v>
      </c>
      <c r="AA1778" s="7" t="s">
        <v>951</v>
      </c>
      <c r="AB1778" s="26">
        <v>42311</v>
      </c>
      <c r="AC1778" s="27"/>
      <c r="AD1778" s="26" t="s">
        <v>102</v>
      </c>
      <c r="AE1778" s="25"/>
    </row>
    <row r="1779" spans="1:31" s="63" customFormat="1" ht="13.15" customHeight="1" x14ac:dyDescent="0.25">
      <c r="A1779" s="7">
        <v>2025</v>
      </c>
      <c r="B1779" s="11">
        <v>12</v>
      </c>
      <c r="C1779" s="7">
        <v>12</v>
      </c>
      <c r="D1779" s="7">
        <v>16</v>
      </c>
      <c r="E1779" s="7">
        <v>1</v>
      </c>
      <c r="F1779" s="7" t="s">
        <v>855</v>
      </c>
      <c r="G1779" s="13">
        <v>3814558</v>
      </c>
      <c r="H1779" s="28" t="s">
        <v>948</v>
      </c>
      <c r="I1779" s="28" t="s">
        <v>949</v>
      </c>
      <c r="J1779" s="28" t="s">
        <v>858</v>
      </c>
      <c r="K1779" s="24"/>
      <c r="L1779" s="24">
        <v>145</v>
      </c>
      <c r="M1779" s="24" t="s">
        <v>920</v>
      </c>
      <c r="N1779" s="24">
        <v>5500000</v>
      </c>
      <c r="O1779" s="24">
        <v>5500000</v>
      </c>
      <c r="P1779" s="25" t="s">
        <v>1490</v>
      </c>
      <c r="Q1779" s="25"/>
      <c r="R1779" s="28"/>
      <c r="S1779" s="7" t="s">
        <v>995</v>
      </c>
      <c r="T1779" s="7" t="s">
        <v>950</v>
      </c>
      <c r="U1779" s="25" t="s">
        <v>40</v>
      </c>
      <c r="V1779" s="7" t="s">
        <v>41</v>
      </c>
      <c r="W1779" s="7"/>
      <c r="X1779" s="7">
        <v>2015</v>
      </c>
      <c r="Y1779" s="7">
        <v>13</v>
      </c>
      <c r="Z1779" s="7" t="s">
        <v>43</v>
      </c>
      <c r="AA1779" s="7" t="s">
        <v>951</v>
      </c>
      <c r="AB1779" s="26">
        <v>42311</v>
      </c>
      <c r="AC1779" s="27"/>
      <c r="AD1779" s="26" t="s">
        <v>102</v>
      </c>
      <c r="AE1779" s="25"/>
    </row>
    <row r="1780" spans="1:31" s="63" customFormat="1" ht="13.15" customHeight="1" x14ac:dyDescent="0.25">
      <c r="A1780" s="7">
        <v>2025</v>
      </c>
      <c r="B1780" s="11">
        <v>12</v>
      </c>
      <c r="C1780" s="7">
        <v>12</v>
      </c>
      <c r="D1780" s="7">
        <v>16</v>
      </c>
      <c r="E1780" s="7">
        <v>1</v>
      </c>
      <c r="F1780" s="7" t="s">
        <v>855</v>
      </c>
      <c r="G1780" s="13">
        <v>3814558</v>
      </c>
      <c r="H1780" s="28" t="s">
        <v>948</v>
      </c>
      <c r="I1780" s="28" t="s">
        <v>949</v>
      </c>
      <c r="J1780" s="28" t="s">
        <v>858</v>
      </c>
      <c r="K1780" s="24"/>
      <c r="L1780" s="24">
        <v>232</v>
      </c>
      <c r="M1780" s="24" t="s">
        <v>920</v>
      </c>
      <c r="N1780" s="24">
        <v>550000</v>
      </c>
      <c r="O1780" s="24">
        <v>550000</v>
      </c>
      <c r="P1780" s="25" t="s">
        <v>53</v>
      </c>
      <c r="Q1780" s="25"/>
      <c r="R1780" s="28"/>
      <c r="S1780" s="7" t="s">
        <v>995</v>
      </c>
      <c r="T1780" s="7" t="s">
        <v>950</v>
      </c>
      <c r="U1780" s="25" t="s">
        <v>40</v>
      </c>
      <c r="V1780" s="7" t="s">
        <v>41</v>
      </c>
      <c r="W1780" s="7"/>
      <c r="X1780" s="7">
        <v>2015</v>
      </c>
      <c r="Y1780" s="7">
        <v>13</v>
      </c>
      <c r="Z1780" s="7" t="s">
        <v>43</v>
      </c>
      <c r="AA1780" s="7" t="s">
        <v>951</v>
      </c>
      <c r="AB1780" s="26">
        <v>42311</v>
      </c>
      <c r="AC1780" s="27"/>
      <c r="AD1780" s="26" t="s">
        <v>102</v>
      </c>
      <c r="AE1780" s="25"/>
    </row>
    <row r="1781" spans="1:31" s="63" customFormat="1" ht="13.15" customHeight="1" x14ac:dyDescent="0.25">
      <c r="A1781" s="7">
        <v>2025</v>
      </c>
      <c r="B1781" s="11">
        <v>12</v>
      </c>
      <c r="C1781" s="7">
        <v>12</v>
      </c>
      <c r="D1781" s="7">
        <v>16</v>
      </c>
      <c r="E1781" s="7">
        <v>1</v>
      </c>
      <c r="F1781" s="7" t="s">
        <v>855</v>
      </c>
      <c r="G1781" s="13">
        <v>3814558</v>
      </c>
      <c r="H1781" s="28" t="s">
        <v>948</v>
      </c>
      <c r="I1781" s="28" t="s">
        <v>949</v>
      </c>
      <c r="J1781" s="28" t="s">
        <v>858</v>
      </c>
      <c r="K1781" s="24"/>
      <c r="L1781" s="24">
        <v>145</v>
      </c>
      <c r="M1781" s="24" t="s">
        <v>920</v>
      </c>
      <c r="N1781" s="24">
        <v>898334</v>
      </c>
      <c r="O1781" s="24">
        <v>898334</v>
      </c>
      <c r="P1781" s="25" t="s">
        <v>1491</v>
      </c>
      <c r="Q1781" s="25"/>
      <c r="R1781" s="28"/>
      <c r="S1781" s="7" t="s">
        <v>995</v>
      </c>
      <c r="T1781" s="7" t="s">
        <v>950</v>
      </c>
      <c r="U1781" s="25" t="s">
        <v>40</v>
      </c>
      <c r="V1781" s="7" t="s">
        <v>41</v>
      </c>
      <c r="W1781" s="7"/>
      <c r="X1781" s="7">
        <v>2015</v>
      </c>
      <c r="Y1781" s="7">
        <v>13</v>
      </c>
      <c r="Z1781" s="7" t="s">
        <v>43</v>
      </c>
      <c r="AA1781" s="7" t="s">
        <v>951</v>
      </c>
      <c r="AB1781" s="26">
        <v>42311</v>
      </c>
      <c r="AC1781" s="27"/>
      <c r="AD1781" s="26" t="s">
        <v>102</v>
      </c>
      <c r="AE1781" s="25"/>
    </row>
    <row r="1782" spans="1:31" s="63" customFormat="1" ht="30" customHeight="1" x14ac:dyDescent="0.25">
      <c r="A1782" s="7">
        <v>2025</v>
      </c>
      <c r="B1782" s="11">
        <v>12</v>
      </c>
      <c r="C1782" s="7">
        <v>12</v>
      </c>
      <c r="D1782" s="7">
        <v>16</v>
      </c>
      <c r="E1782" s="7">
        <v>1</v>
      </c>
      <c r="F1782" s="7" t="s">
        <v>855</v>
      </c>
      <c r="G1782" s="13">
        <v>3829124</v>
      </c>
      <c r="H1782" s="28" t="s">
        <v>952</v>
      </c>
      <c r="I1782" s="28" t="s">
        <v>953</v>
      </c>
      <c r="J1782" s="28" t="s">
        <v>858</v>
      </c>
      <c r="K1782" s="24">
        <f>N1782+N1783+N1785+N1784</f>
        <v>14098333</v>
      </c>
      <c r="L1782" s="24">
        <v>145</v>
      </c>
      <c r="M1782" s="24" t="s">
        <v>920</v>
      </c>
      <c r="N1782" s="24">
        <v>5500000</v>
      </c>
      <c r="O1782" s="24">
        <v>5500000</v>
      </c>
      <c r="P1782" s="25" t="s">
        <v>37</v>
      </c>
      <c r="Q1782" s="25"/>
      <c r="R1782" s="28"/>
      <c r="S1782" s="7" t="s">
        <v>995</v>
      </c>
      <c r="T1782" s="7" t="s">
        <v>1103</v>
      </c>
      <c r="U1782" s="25" t="s">
        <v>40</v>
      </c>
      <c r="V1782" s="7" t="s">
        <v>41</v>
      </c>
      <c r="W1782" s="7"/>
      <c r="X1782" s="7">
        <v>2015</v>
      </c>
      <c r="Y1782" s="7">
        <v>20</v>
      </c>
      <c r="Z1782" s="7" t="s">
        <v>43</v>
      </c>
      <c r="AA1782" s="7" t="s">
        <v>954</v>
      </c>
      <c r="AB1782" s="26">
        <v>42311</v>
      </c>
      <c r="AC1782" s="27"/>
      <c r="AD1782" s="26" t="s">
        <v>102</v>
      </c>
      <c r="AE1782" s="25"/>
    </row>
    <row r="1783" spans="1:31" s="63" customFormat="1" ht="30" customHeight="1" x14ac:dyDescent="0.25">
      <c r="A1783" s="7">
        <v>2025</v>
      </c>
      <c r="B1783" s="11">
        <v>12</v>
      </c>
      <c r="C1783" s="7">
        <v>12</v>
      </c>
      <c r="D1783" s="7">
        <v>16</v>
      </c>
      <c r="E1783" s="7">
        <v>1</v>
      </c>
      <c r="F1783" s="7" t="s">
        <v>855</v>
      </c>
      <c r="G1783" s="13">
        <v>3829124</v>
      </c>
      <c r="H1783" s="28" t="s">
        <v>952</v>
      </c>
      <c r="I1783" s="28" t="s">
        <v>953</v>
      </c>
      <c r="J1783" s="28" t="s">
        <v>858</v>
      </c>
      <c r="K1783" s="24"/>
      <c r="L1783" s="24">
        <v>145</v>
      </c>
      <c r="M1783" s="24" t="s">
        <v>920</v>
      </c>
      <c r="N1783" s="24">
        <v>5500000</v>
      </c>
      <c r="O1783" s="24">
        <v>5500000</v>
      </c>
      <c r="P1783" s="25" t="s">
        <v>1490</v>
      </c>
      <c r="Q1783" s="25"/>
      <c r="R1783" s="28"/>
      <c r="S1783" s="7" t="s">
        <v>995</v>
      </c>
      <c r="T1783" s="7" t="s">
        <v>1103</v>
      </c>
      <c r="U1783" s="25" t="s">
        <v>40</v>
      </c>
      <c r="V1783" s="7" t="s">
        <v>41</v>
      </c>
      <c r="W1783" s="7"/>
      <c r="X1783" s="7">
        <v>2015</v>
      </c>
      <c r="Y1783" s="7">
        <v>20</v>
      </c>
      <c r="Z1783" s="7" t="s">
        <v>43</v>
      </c>
      <c r="AA1783" s="7" t="s">
        <v>954</v>
      </c>
      <c r="AB1783" s="26">
        <v>42311</v>
      </c>
      <c r="AC1783" s="27"/>
      <c r="AD1783" s="26" t="s">
        <v>102</v>
      </c>
      <c r="AE1783" s="25"/>
    </row>
    <row r="1784" spans="1:31" s="63" customFormat="1" ht="30" customHeight="1" x14ac:dyDescent="0.25">
      <c r="A1784" s="7">
        <v>2025</v>
      </c>
      <c r="B1784" s="11">
        <v>12</v>
      </c>
      <c r="C1784" s="7">
        <v>12</v>
      </c>
      <c r="D1784" s="7">
        <v>16</v>
      </c>
      <c r="E1784" s="7">
        <v>1</v>
      </c>
      <c r="F1784" s="7" t="s">
        <v>855</v>
      </c>
      <c r="G1784" s="13">
        <v>3829124</v>
      </c>
      <c r="H1784" s="28" t="s">
        <v>952</v>
      </c>
      <c r="I1784" s="28" t="s">
        <v>953</v>
      </c>
      <c r="J1784" s="28" t="s">
        <v>858</v>
      </c>
      <c r="K1784" s="24"/>
      <c r="L1784" s="24">
        <v>145</v>
      </c>
      <c r="M1784" s="24" t="s">
        <v>920</v>
      </c>
      <c r="N1784" s="24">
        <v>1540000</v>
      </c>
      <c r="O1784" s="24">
        <v>1540000</v>
      </c>
      <c r="P1784" s="25" t="s">
        <v>53</v>
      </c>
      <c r="Q1784" s="25"/>
      <c r="R1784" s="28"/>
      <c r="S1784" s="7" t="s">
        <v>995</v>
      </c>
      <c r="T1784" s="7" t="s">
        <v>1103</v>
      </c>
      <c r="U1784" s="25" t="s">
        <v>40</v>
      </c>
      <c r="V1784" s="7" t="s">
        <v>41</v>
      </c>
      <c r="W1784" s="7"/>
      <c r="X1784" s="7">
        <v>2015</v>
      </c>
      <c r="Y1784" s="7">
        <v>20</v>
      </c>
      <c r="Z1784" s="7" t="s">
        <v>43</v>
      </c>
      <c r="AA1784" s="7" t="s">
        <v>954</v>
      </c>
      <c r="AB1784" s="26">
        <v>42311</v>
      </c>
      <c r="AC1784" s="27"/>
      <c r="AD1784" s="26" t="s">
        <v>102</v>
      </c>
      <c r="AE1784" s="25"/>
    </row>
    <row r="1785" spans="1:31" s="63" customFormat="1" ht="30" customHeight="1" x14ac:dyDescent="0.25">
      <c r="A1785" s="7">
        <v>2025</v>
      </c>
      <c r="B1785" s="11">
        <v>12</v>
      </c>
      <c r="C1785" s="7">
        <v>12</v>
      </c>
      <c r="D1785" s="7">
        <v>16</v>
      </c>
      <c r="E1785" s="7">
        <v>1</v>
      </c>
      <c r="F1785" s="7" t="s">
        <v>855</v>
      </c>
      <c r="G1785" s="13">
        <v>3829124</v>
      </c>
      <c r="H1785" s="28" t="s">
        <v>952</v>
      </c>
      <c r="I1785" s="28" t="s">
        <v>953</v>
      </c>
      <c r="J1785" s="28" t="s">
        <v>858</v>
      </c>
      <c r="K1785" s="24"/>
      <c r="L1785" s="24">
        <v>145</v>
      </c>
      <c r="M1785" s="24" t="s">
        <v>920</v>
      </c>
      <c r="N1785" s="24">
        <v>1558333</v>
      </c>
      <c r="O1785" s="24">
        <v>1558333</v>
      </c>
      <c r="P1785" s="25" t="s">
        <v>1491</v>
      </c>
      <c r="Q1785" s="25"/>
      <c r="R1785" s="28"/>
      <c r="S1785" s="7" t="s">
        <v>995</v>
      </c>
      <c r="T1785" s="7" t="s">
        <v>1103</v>
      </c>
      <c r="U1785" s="25" t="s">
        <v>40</v>
      </c>
      <c r="V1785" s="7" t="s">
        <v>41</v>
      </c>
      <c r="W1785" s="7"/>
      <c r="X1785" s="7">
        <v>2015</v>
      </c>
      <c r="Y1785" s="7">
        <v>20</v>
      </c>
      <c r="Z1785" s="7" t="s">
        <v>43</v>
      </c>
      <c r="AA1785" s="7" t="s">
        <v>954</v>
      </c>
      <c r="AB1785" s="26">
        <v>42311</v>
      </c>
      <c r="AC1785" s="27"/>
      <c r="AD1785" s="26" t="s">
        <v>102</v>
      </c>
      <c r="AE1785" s="25"/>
    </row>
    <row r="1786" spans="1:31" s="63" customFormat="1" ht="13.15" customHeight="1" x14ac:dyDescent="0.25">
      <c r="A1786" s="7">
        <v>2025</v>
      </c>
      <c r="B1786" s="11">
        <v>12</v>
      </c>
      <c r="C1786" s="7">
        <v>12</v>
      </c>
      <c r="D1786" s="7">
        <v>16</v>
      </c>
      <c r="E1786" s="7">
        <v>1</v>
      </c>
      <c r="F1786" s="7" t="s">
        <v>855</v>
      </c>
      <c r="G1786" s="13">
        <v>4030303</v>
      </c>
      <c r="H1786" s="28" t="s">
        <v>955</v>
      </c>
      <c r="I1786" s="28" t="s">
        <v>956</v>
      </c>
      <c r="J1786" s="28" t="s">
        <v>858</v>
      </c>
      <c r="K1786" s="24">
        <f>O1786+O1787+O1788+O1789+O1790+O1791+O1792</f>
        <v>11468458</v>
      </c>
      <c r="L1786" s="24">
        <v>145</v>
      </c>
      <c r="M1786" s="24" t="s">
        <v>920</v>
      </c>
      <c r="N1786" s="24">
        <v>3700000</v>
      </c>
      <c r="O1786" s="24">
        <v>3700000</v>
      </c>
      <c r="P1786" s="25" t="s">
        <v>37</v>
      </c>
      <c r="Q1786" s="25"/>
      <c r="R1786" s="28"/>
      <c r="S1786" s="7" t="s">
        <v>995</v>
      </c>
      <c r="T1786" s="7" t="s">
        <v>1104</v>
      </c>
      <c r="U1786" s="25" t="s">
        <v>40</v>
      </c>
      <c r="V1786" s="7" t="s">
        <v>41</v>
      </c>
      <c r="W1786" s="7"/>
      <c r="X1786" s="7">
        <v>2015</v>
      </c>
      <c r="Y1786" s="7">
        <v>4</v>
      </c>
      <c r="Z1786" s="7" t="s">
        <v>43</v>
      </c>
      <c r="AA1786" s="7" t="s">
        <v>52</v>
      </c>
      <c r="AB1786" s="26">
        <v>43056</v>
      </c>
      <c r="AC1786" s="27"/>
      <c r="AD1786" s="26" t="s">
        <v>102</v>
      </c>
      <c r="AE1786" s="25"/>
    </row>
    <row r="1787" spans="1:31" s="63" customFormat="1" ht="13.15" customHeight="1" x14ac:dyDescent="0.25">
      <c r="A1787" s="7">
        <v>2025</v>
      </c>
      <c r="B1787" s="11">
        <v>12</v>
      </c>
      <c r="C1787" s="7">
        <v>12</v>
      </c>
      <c r="D1787" s="7">
        <v>16</v>
      </c>
      <c r="E1787" s="7">
        <v>1</v>
      </c>
      <c r="F1787" s="7" t="s">
        <v>855</v>
      </c>
      <c r="G1787" s="13">
        <v>4030303</v>
      </c>
      <c r="H1787" s="28" t="s">
        <v>955</v>
      </c>
      <c r="I1787" s="28" t="s">
        <v>956</v>
      </c>
      <c r="J1787" s="28" t="s">
        <v>858</v>
      </c>
      <c r="K1787" s="24"/>
      <c r="L1787" s="24">
        <v>145</v>
      </c>
      <c r="M1787" s="24" t="s">
        <v>920</v>
      </c>
      <c r="N1787" s="24">
        <v>3700000</v>
      </c>
      <c r="O1787" s="24">
        <v>3700000</v>
      </c>
      <c r="P1787" s="25" t="s">
        <v>1490</v>
      </c>
      <c r="Q1787" s="25"/>
      <c r="R1787" s="28"/>
      <c r="S1787" s="7" t="s">
        <v>995</v>
      </c>
      <c r="T1787" s="7" t="s">
        <v>1104</v>
      </c>
      <c r="U1787" s="25" t="s">
        <v>40</v>
      </c>
      <c r="V1787" s="7" t="s">
        <v>41</v>
      </c>
      <c r="W1787" s="7"/>
      <c r="X1787" s="7">
        <v>2015</v>
      </c>
      <c r="Y1787" s="7">
        <v>4</v>
      </c>
      <c r="Z1787" s="7" t="s">
        <v>43</v>
      </c>
      <c r="AA1787" s="7" t="s">
        <v>52</v>
      </c>
      <c r="AB1787" s="26">
        <v>43056</v>
      </c>
      <c r="AC1787" s="27"/>
      <c r="AD1787" s="26" t="s">
        <v>102</v>
      </c>
      <c r="AE1787" s="25"/>
    </row>
    <row r="1788" spans="1:31" s="63" customFormat="1" ht="13.15" customHeight="1" x14ac:dyDescent="0.25">
      <c r="A1788" s="7">
        <v>2025</v>
      </c>
      <c r="B1788" s="11">
        <v>12</v>
      </c>
      <c r="C1788" s="7">
        <v>12</v>
      </c>
      <c r="D1788" s="7">
        <v>16</v>
      </c>
      <c r="E1788" s="7">
        <v>1</v>
      </c>
      <c r="F1788" s="7" t="s">
        <v>855</v>
      </c>
      <c r="G1788" s="13">
        <v>4030303</v>
      </c>
      <c r="H1788" s="28" t="s">
        <v>955</v>
      </c>
      <c r="I1788" s="28" t="s">
        <v>956</v>
      </c>
      <c r="J1788" s="28" t="s">
        <v>858</v>
      </c>
      <c r="K1788" s="24"/>
      <c r="L1788" s="24">
        <v>145</v>
      </c>
      <c r="M1788" s="24" t="s">
        <v>920</v>
      </c>
      <c r="N1788" s="24">
        <v>1480000</v>
      </c>
      <c r="O1788" s="24">
        <v>1480000</v>
      </c>
      <c r="P1788" s="25" t="s">
        <v>53</v>
      </c>
      <c r="Q1788" s="25"/>
      <c r="R1788" s="28"/>
      <c r="S1788" s="7" t="s">
        <v>995</v>
      </c>
      <c r="T1788" s="7" t="s">
        <v>1104</v>
      </c>
      <c r="U1788" s="25" t="s">
        <v>40</v>
      </c>
      <c r="V1788" s="7" t="s">
        <v>41</v>
      </c>
      <c r="W1788" s="7"/>
      <c r="X1788" s="7">
        <v>2015</v>
      </c>
      <c r="Y1788" s="7">
        <v>4</v>
      </c>
      <c r="Z1788" s="7" t="s">
        <v>43</v>
      </c>
      <c r="AA1788" s="7" t="s">
        <v>52</v>
      </c>
      <c r="AB1788" s="26">
        <v>43056</v>
      </c>
      <c r="AC1788" s="27"/>
      <c r="AD1788" s="26" t="s">
        <v>102</v>
      </c>
      <c r="AE1788" s="25"/>
    </row>
    <row r="1789" spans="1:31" s="63" customFormat="1" ht="13.15" customHeight="1" x14ac:dyDescent="0.25">
      <c r="A1789" s="7">
        <v>2025</v>
      </c>
      <c r="B1789" s="11">
        <v>12</v>
      </c>
      <c r="C1789" s="7">
        <v>12</v>
      </c>
      <c r="D1789" s="7">
        <v>16</v>
      </c>
      <c r="E1789" s="7">
        <v>1</v>
      </c>
      <c r="F1789" s="7" t="s">
        <v>855</v>
      </c>
      <c r="G1789" s="13">
        <v>4030303</v>
      </c>
      <c r="H1789" s="28" t="s">
        <v>955</v>
      </c>
      <c r="I1789" s="28" t="s">
        <v>956</v>
      </c>
      <c r="J1789" s="28" t="s">
        <v>858</v>
      </c>
      <c r="K1789" s="24"/>
      <c r="L1789" s="24">
        <v>145</v>
      </c>
      <c r="M1789" s="24" t="s">
        <v>920</v>
      </c>
      <c r="N1789" s="24">
        <v>1418333</v>
      </c>
      <c r="O1789" s="24">
        <v>1418333</v>
      </c>
      <c r="P1789" s="25" t="s">
        <v>1491</v>
      </c>
      <c r="Q1789" s="25"/>
      <c r="R1789" s="28"/>
      <c r="S1789" s="7" t="s">
        <v>995</v>
      </c>
      <c r="T1789" s="7" t="s">
        <v>1104</v>
      </c>
      <c r="U1789" s="25" t="s">
        <v>40</v>
      </c>
      <c r="V1789" s="7" t="s">
        <v>41</v>
      </c>
      <c r="W1789" s="7"/>
      <c r="X1789" s="7">
        <v>2015</v>
      </c>
      <c r="Y1789" s="7">
        <v>4</v>
      </c>
      <c r="Z1789" s="7" t="s">
        <v>43</v>
      </c>
      <c r="AA1789" s="7" t="s">
        <v>52</v>
      </c>
      <c r="AB1789" s="26">
        <v>43056</v>
      </c>
      <c r="AC1789" s="27"/>
      <c r="AD1789" s="26" t="s">
        <v>102</v>
      </c>
      <c r="AE1789" s="25"/>
    </row>
    <row r="1790" spans="1:31" s="63" customFormat="1" ht="13.15" customHeight="1" x14ac:dyDescent="0.25">
      <c r="A1790" s="7">
        <v>2025</v>
      </c>
      <c r="B1790" s="11">
        <v>12</v>
      </c>
      <c r="C1790" s="7">
        <v>12</v>
      </c>
      <c r="D1790" s="7">
        <v>16</v>
      </c>
      <c r="E1790" s="7">
        <v>1</v>
      </c>
      <c r="F1790" s="7" t="s">
        <v>855</v>
      </c>
      <c r="G1790" s="13">
        <v>4030303</v>
      </c>
      <c r="H1790" s="28" t="s">
        <v>955</v>
      </c>
      <c r="I1790" s="28" t="s">
        <v>956</v>
      </c>
      <c r="J1790" s="28" t="s">
        <v>858</v>
      </c>
      <c r="K1790" s="24"/>
      <c r="L1790" s="24">
        <v>145</v>
      </c>
      <c r="M1790" s="24" t="s">
        <v>920</v>
      </c>
      <c r="N1790" s="24">
        <v>388500</v>
      </c>
      <c r="O1790" s="24">
        <v>388500</v>
      </c>
      <c r="P1790" s="47" t="s">
        <v>1485</v>
      </c>
      <c r="Q1790" s="25"/>
      <c r="R1790" s="28"/>
      <c r="S1790" s="7" t="s">
        <v>995</v>
      </c>
      <c r="T1790" s="7" t="s">
        <v>1104</v>
      </c>
      <c r="U1790" s="25" t="s">
        <v>40</v>
      </c>
      <c r="V1790" s="7" t="s">
        <v>41</v>
      </c>
      <c r="W1790" s="7"/>
      <c r="X1790" s="7">
        <v>2015</v>
      </c>
      <c r="Y1790" s="7">
        <v>4</v>
      </c>
      <c r="Z1790" s="7" t="s">
        <v>43</v>
      </c>
      <c r="AA1790" s="7" t="s">
        <v>52</v>
      </c>
      <c r="AB1790" s="26">
        <v>43056</v>
      </c>
      <c r="AC1790" s="27"/>
      <c r="AD1790" s="26" t="s">
        <v>102</v>
      </c>
      <c r="AE1790" s="25"/>
    </row>
    <row r="1791" spans="1:31" s="63" customFormat="1" ht="13.15" customHeight="1" x14ac:dyDescent="0.25">
      <c r="A1791" s="7">
        <v>2025</v>
      </c>
      <c r="B1791" s="11">
        <v>12</v>
      </c>
      <c r="C1791" s="7">
        <v>12</v>
      </c>
      <c r="D1791" s="7">
        <v>16</v>
      </c>
      <c r="E1791" s="7">
        <v>1</v>
      </c>
      <c r="F1791" s="7" t="s">
        <v>855</v>
      </c>
      <c r="G1791" s="13">
        <v>4030303</v>
      </c>
      <c r="H1791" s="28" t="s">
        <v>955</v>
      </c>
      <c r="I1791" s="28" t="s">
        <v>956</v>
      </c>
      <c r="J1791" s="28" t="s">
        <v>858</v>
      </c>
      <c r="K1791" s="24"/>
      <c r="L1791" s="24">
        <v>145</v>
      </c>
      <c r="M1791" s="24" t="s">
        <v>920</v>
      </c>
      <c r="N1791" s="24">
        <v>333000</v>
      </c>
      <c r="O1791" s="24">
        <v>333000</v>
      </c>
      <c r="P1791" s="13" t="s">
        <v>1486</v>
      </c>
      <c r="Q1791" s="25"/>
      <c r="R1791" s="28"/>
      <c r="S1791" s="7" t="s">
        <v>995</v>
      </c>
      <c r="T1791" s="7" t="s">
        <v>1104</v>
      </c>
      <c r="U1791" s="25" t="s">
        <v>40</v>
      </c>
      <c r="V1791" s="7" t="s">
        <v>41</v>
      </c>
      <c r="W1791" s="7"/>
      <c r="X1791" s="7">
        <v>2015</v>
      </c>
      <c r="Y1791" s="7">
        <v>4</v>
      </c>
      <c r="Z1791" s="7" t="s">
        <v>43</v>
      </c>
      <c r="AA1791" s="7" t="s">
        <v>52</v>
      </c>
      <c r="AB1791" s="26">
        <v>43056</v>
      </c>
      <c r="AC1791" s="27"/>
      <c r="AD1791" s="26" t="s">
        <v>102</v>
      </c>
      <c r="AE1791" s="25"/>
    </row>
    <row r="1792" spans="1:31" s="63" customFormat="1" ht="13.15" customHeight="1" x14ac:dyDescent="0.25">
      <c r="A1792" s="7">
        <v>2025</v>
      </c>
      <c r="B1792" s="11">
        <v>12</v>
      </c>
      <c r="C1792" s="7">
        <v>12</v>
      </c>
      <c r="D1792" s="7">
        <v>16</v>
      </c>
      <c r="E1792" s="7">
        <v>1</v>
      </c>
      <c r="F1792" s="7" t="s">
        <v>855</v>
      </c>
      <c r="G1792" s="13">
        <v>4030303</v>
      </c>
      <c r="H1792" s="28" t="s">
        <v>955</v>
      </c>
      <c r="I1792" s="28" t="s">
        <v>956</v>
      </c>
      <c r="J1792" s="28" t="s">
        <v>858</v>
      </c>
      <c r="K1792" s="24"/>
      <c r="L1792" s="24">
        <v>145</v>
      </c>
      <c r="M1792" s="24" t="s">
        <v>920</v>
      </c>
      <c r="N1792" s="24">
        <v>448625</v>
      </c>
      <c r="O1792" s="24">
        <v>448625</v>
      </c>
      <c r="P1792" s="25" t="s">
        <v>1567</v>
      </c>
      <c r="Q1792" s="25"/>
      <c r="R1792" s="28"/>
      <c r="S1792" s="7" t="s">
        <v>995</v>
      </c>
      <c r="T1792" s="7" t="s">
        <v>1104</v>
      </c>
      <c r="U1792" s="25" t="s">
        <v>40</v>
      </c>
      <c r="V1792" s="7" t="s">
        <v>41</v>
      </c>
      <c r="W1792" s="7"/>
      <c r="X1792" s="7">
        <v>2015</v>
      </c>
      <c r="Y1792" s="7">
        <v>4</v>
      </c>
      <c r="Z1792" s="7" t="s">
        <v>43</v>
      </c>
      <c r="AA1792" s="7" t="s">
        <v>52</v>
      </c>
      <c r="AB1792" s="26">
        <v>43056</v>
      </c>
      <c r="AC1792" s="27"/>
      <c r="AD1792" s="26" t="s">
        <v>102</v>
      </c>
      <c r="AE1792" s="25"/>
    </row>
    <row r="1793" spans="1:31" s="63" customFormat="1" ht="13.15" customHeight="1" x14ac:dyDescent="0.25">
      <c r="A1793" s="7">
        <v>2025</v>
      </c>
      <c r="B1793" s="11">
        <v>12</v>
      </c>
      <c r="C1793" s="7">
        <v>12</v>
      </c>
      <c r="D1793" s="7">
        <v>16</v>
      </c>
      <c r="E1793" s="7">
        <v>1</v>
      </c>
      <c r="F1793" s="7" t="s">
        <v>855</v>
      </c>
      <c r="G1793" s="13">
        <v>4090807</v>
      </c>
      <c r="H1793" s="28" t="s">
        <v>957</v>
      </c>
      <c r="I1793" s="28" t="s">
        <v>958</v>
      </c>
      <c r="J1793" s="28" t="s">
        <v>858</v>
      </c>
      <c r="K1793" s="24">
        <f>N1793+N1795+N1796+N1794</f>
        <v>13915000</v>
      </c>
      <c r="L1793" s="24">
        <v>145</v>
      </c>
      <c r="M1793" s="24" t="s">
        <v>920</v>
      </c>
      <c r="N1793" s="24">
        <v>5500000</v>
      </c>
      <c r="O1793" s="24">
        <v>5500000</v>
      </c>
      <c r="P1793" s="25" t="s">
        <v>37</v>
      </c>
      <c r="Q1793" s="25"/>
      <c r="R1793" s="28"/>
      <c r="S1793" s="7" t="s">
        <v>995</v>
      </c>
      <c r="T1793" s="7" t="s">
        <v>1083</v>
      </c>
      <c r="U1793" s="25" t="s">
        <v>40</v>
      </c>
      <c r="V1793" s="7" t="s">
        <v>41</v>
      </c>
      <c r="W1793" s="7"/>
      <c r="X1793" s="7">
        <v>2015</v>
      </c>
      <c r="Y1793" s="7">
        <v>2</v>
      </c>
      <c r="Z1793" s="7" t="s">
        <v>43</v>
      </c>
      <c r="AA1793" s="7" t="s">
        <v>959</v>
      </c>
      <c r="AB1793" s="26">
        <v>42311</v>
      </c>
      <c r="AC1793" s="27"/>
      <c r="AD1793" s="26" t="s">
        <v>102</v>
      </c>
      <c r="AE1793" s="25"/>
    </row>
    <row r="1794" spans="1:31" s="63" customFormat="1" ht="13.15" customHeight="1" x14ac:dyDescent="0.25">
      <c r="A1794" s="7">
        <v>2025</v>
      </c>
      <c r="B1794" s="11">
        <v>12</v>
      </c>
      <c r="C1794" s="7">
        <v>12</v>
      </c>
      <c r="D1794" s="7">
        <v>16</v>
      </c>
      <c r="E1794" s="7">
        <v>1</v>
      </c>
      <c r="F1794" s="7" t="s">
        <v>855</v>
      </c>
      <c r="G1794" s="13">
        <v>4090807</v>
      </c>
      <c r="H1794" s="28" t="s">
        <v>957</v>
      </c>
      <c r="I1794" s="28" t="s">
        <v>958</v>
      </c>
      <c r="J1794" s="28" t="s">
        <v>858</v>
      </c>
      <c r="K1794" s="24"/>
      <c r="L1794" s="24">
        <v>145</v>
      </c>
      <c r="M1794" s="24" t="s">
        <v>920</v>
      </c>
      <c r="N1794" s="24">
        <v>5500000</v>
      </c>
      <c r="O1794" s="24">
        <v>5500000</v>
      </c>
      <c r="P1794" s="25" t="s">
        <v>1490</v>
      </c>
      <c r="Q1794" s="25"/>
      <c r="R1794" s="28"/>
      <c r="S1794" s="7" t="s">
        <v>995</v>
      </c>
      <c r="T1794" s="7" t="s">
        <v>1083</v>
      </c>
      <c r="U1794" s="25" t="s">
        <v>40</v>
      </c>
      <c r="V1794" s="7" t="s">
        <v>41</v>
      </c>
      <c r="W1794" s="7"/>
      <c r="X1794" s="7">
        <v>2015</v>
      </c>
      <c r="Y1794" s="7">
        <v>2</v>
      </c>
      <c r="Z1794" s="7" t="s">
        <v>43</v>
      </c>
      <c r="AA1794" s="7" t="s">
        <v>959</v>
      </c>
      <c r="AB1794" s="26">
        <v>42311</v>
      </c>
      <c r="AC1794" s="27"/>
      <c r="AD1794" s="26" t="s">
        <v>102</v>
      </c>
      <c r="AE1794" s="25"/>
    </row>
    <row r="1795" spans="1:31" s="63" customFormat="1" ht="13.15" customHeight="1" x14ac:dyDescent="0.25">
      <c r="A1795" s="7">
        <v>2025</v>
      </c>
      <c r="B1795" s="11">
        <v>12</v>
      </c>
      <c r="C1795" s="7">
        <v>12</v>
      </c>
      <c r="D1795" s="7">
        <v>16</v>
      </c>
      <c r="E1795" s="7">
        <v>1</v>
      </c>
      <c r="F1795" s="7" t="s">
        <v>855</v>
      </c>
      <c r="G1795" s="13">
        <v>4090807</v>
      </c>
      <c r="H1795" s="28" t="s">
        <v>957</v>
      </c>
      <c r="I1795" s="28" t="s">
        <v>958</v>
      </c>
      <c r="J1795" s="28" t="s">
        <v>858</v>
      </c>
      <c r="K1795" s="24"/>
      <c r="L1795" s="24">
        <v>145</v>
      </c>
      <c r="M1795" s="24" t="s">
        <v>920</v>
      </c>
      <c r="N1795" s="24">
        <v>1650000</v>
      </c>
      <c r="O1795" s="24">
        <v>1650000</v>
      </c>
      <c r="P1795" s="25" t="s">
        <v>53</v>
      </c>
      <c r="Q1795" s="25"/>
      <c r="R1795" s="28"/>
      <c r="S1795" s="7" t="s">
        <v>995</v>
      </c>
      <c r="T1795" s="7" t="s">
        <v>1083</v>
      </c>
      <c r="U1795" s="25" t="s">
        <v>40</v>
      </c>
      <c r="V1795" s="7" t="s">
        <v>41</v>
      </c>
      <c r="W1795" s="7"/>
      <c r="X1795" s="7">
        <v>2015</v>
      </c>
      <c r="Y1795" s="7">
        <v>2</v>
      </c>
      <c r="Z1795" s="7" t="s">
        <v>43</v>
      </c>
      <c r="AA1795" s="7" t="s">
        <v>959</v>
      </c>
      <c r="AB1795" s="26">
        <v>42311</v>
      </c>
      <c r="AC1795" s="27"/>
      <c r="AD1795" s="26" t="s">
        <v>102</v>
      </c>
      <c r="AE1795" s="25"/>
    </row>
    <row r="1796" spans="1:31" s="63" customFormat="1" ht="13.15" customHeight="1" x14ac:dyDescent="0.25">
      <c r="A1796" s="7">
        <v>2025</v>
      </c>
      <c r="B1796" s="11">
        <v>12</v>
      </c>
      <c r="C1796" s="7">
        <v>12</v>
      </c>
      <c r="D1796" s="7">
        <v>16</v>
      </c>
      <c r="E1796" s="7">
        <v>1</v>
      </c>
      <c r="F1796" s="7" t="s">
        <v>855</v>
      </c>
      <c r="G1796" s="13">
        <v>4090807</v>
      </c>
      <c r="H1796" s="28" t="s">
        <v>957</v>
      </c>
      <c r="I1796" s="28" t="s">
        <v>958</v>
      </c>
      <c r="J1796" s="28" t="s">
        <v>858</v>
      </c>
      <c r="K1796" s="24"/>
      <c r="L1796" s="24">
        <v>145</v>
      </c>
      <c r="M1796" s="24" t="s">
        <v>920</v>
      </c>
      <c r="N1796" s="24">
        <v>1265000</v>
      </c>
      <c r="O1796" s="24">
        <v>1265000</v>
      </c>
      <c r="P1796" s="25" t="s">
        <v>1491</v>
      </c>
      <c r="Q1796" s="25"/>
      <c r="R1796" s="28"/>
      <c r="S1796" s="7" t="s">
        <v>995</v>
      </c>
      <c r="T1796" s="7" t="s">
        <v>1083</v>
      </c>
      <c r="U1796" s="25" t="s">
        <v>40</v>
      </c>
      <c r="V1796" s="7" t="s">
        <v>41</v>
      </c>
      <c r="W1796" s="7"/>
      <c r="X1796" s="7">
        <v>2015</v>
      </c>
      <c r="Y1796" s="7">
        <v>2</v>
      </c>
      <c r="Z1796" s="7" t="s">
        <v>43</v>
      </c>
      <c r="AA1796" s="7" t="s">
        <v>959</v>
      </c>
      <c r="AB1796" s="26">
        <v>42311</v>
      </c>
      <c r="AC1796" s="27"/>
      <c r="AD1796" s="26" t="s">
        <v>102</v>
      </c>
      <c r="AE1796" s="25"/>
    </row>
    <row r="1797" spans="1:31" s="63" customFormat="1" ht="13.15" customHeight="1" x14ac:dyDescent="0.25">
      <c r="A1797" s="7">
        <v>2025</v>
      </c>
      <c r="B1797" s="11">
        <v>12</v>
      </c>
      <c r="C1797" s="7">
        <v>12</v>
      </c>
      <c r="D1797" s="7">
        <v>16</v>
      </c>
      <c r="E1797" s="7">
        <v>1</v>
      </c>
      <c r="F1797" s="7" t="s">
        <v>855</v>
      </c>
      <c r="G1797" s="13">
        <v>4157027</v>
      </c>
      <c r="H1797" s="28" t="s">
        <v>960</v>
      </c>
      <c r="I1797" s="28" t="s">
        <v>961</v>
      </c>
      <c r="J1797" s="28" t="s">
        <v>858</v>
      </c>
      <c r="K1797" s="24">
        <f>O1797+O1798</f>
        <v>11000000</v>
      </c>
      <c r="L1797" s="24">
        <v>145</v>
      </c>
      <c r="M1797" s="24" t="s">
        <v>920</v>
      </c>
      <c r="N1797" s="24">
        <v>5500000</v>
      </c>
      <c r="O1797" s="24">
        <v>5500000</v>
      </c>
      <c r="P1797" s="25" t="s">
        <v>37</v>
      </c>
      <c r="Q1797" s="25"/>
      <c r="R1797" s="28"/>
      <c r="S1797" s="7" t="s">
        <v>995</v>
      </c>
      <c r="T1797" s="7" t="s">
        <v>1083</v>
      </c>
      <c r="U1797" s="25" t="s">
        <v>40</v>
      </c>
      <c r="V1797" s="7" t="s">
        <v>41</v>
      </c>
      <c r="W1797" s="7"/>
      <c r="X1797" s="7">
        <v>2015</v>
      </c>
      <c r="Y1797" s="7">
        <v>2</v>
      </c>
      <c r="Z1797" s="7" t="s">
        <v>43</v>
      </c>
      <c r="AA1797" s="7" t="s">
        <v>962</v>
      </c>
      <c r="AB1797" s="26">
        <v>42311</v>
      </c>
      <c r="AC1797" s="27"/>
      <c r="AD1797" s="26" t="s">
        <v>102</v>
      </c>
      <c r="AE1797" s="25"/>
    </row>
    <row r="1798" spans="1:31" s="63" customFormat="1" ht="13.15" customHeight="1" x14ac:dyDescent="0.25">
      <c r="A1798" s="7">
        <v>2025</v>
      </c>
      <c r="B1798" s="11">
        <v>12</v>
      </c>
      <c r="C1798" s="7">
        <v>12</v>
      </c>
      <c r="D1798" s="7">
        <v>16</v>
      </c>
      <c r="E1798" s="7">
        <v>1</v>
      </c>
      <c r="F1798" s="7" t="s">
        <v>855</v>
      </c>
      <c r="G1798" s="13">
        <v>4157027</v>
      </c>
      <c r="H1798" s="28" t="s">
        <v>960</v>
      </c>
      <c r="I1798" s="28" t="s">
        <v>961</v>
      </c>
      <c r="J1798" s="28" t="s">
        <v>858</v>
      </c>
      <c r="K1798" s="24"/>
      <c r="L1798" s="24">
        <v>145</v>
      </c>
      <c r="M1798" s="24" t="s">
        <v>920</v>
      </c>
      <c r="N1798" s="24">
        <v>5500000</v>
      </c>
      <c r="O1798" s="24">
        <v>5500000</v>
      </c>
      <c r="P1798" s="25" t="s">
        <v>1490</v>
      </c>
      <c r="Q1798" s="25"/>
      <c r="R1798" s="28"/>
      <c r="S1798" s="7" t="s">
        <v>995</v>
      </c>
      <c r="T1798" s="7" t="s">
        <v>1083</v>
      </c>
      <c r="U1798" s="25" t="s">
        <v>40</v>
      </c>
      <c r="V1798" s="7" t="s">
        <v>41</v>
      </c>
      <c r="W1798" s="7"/>
      <c r="X1798" s="7">
        <v>2015</v>
      </c>
      <c r="Y1798" s="7">
        <v>2</v>
      </c>
      <c r="Z1798" s="7" t="s">
        <v>43</v>
      </c>
      <c r="AA1798" s="7" t="s">
        <v>962</v>
      </c>
      <c r="AB1798" s="26">
        <v>42311</v>
      </c>
      <c r="AC1798" s="27"/>
      <c r="AD1798" s="26" t="s">
        <v>102</v>
      </c>
      <c r="AE1798" s="25"/>
    </row>
    <row r="1799" spans="1:31" s="63" customFormat="1" ht="13.15" customHeight="1" x14ac:dyDescent="0.25">
      <c r="A1799" s="7">
        <v>2025</v>
      </c>
      <c r="B1799" s="11">
        <v>12</v>
      </c>
      <c r="C1799" s="7">
        <v>12</v>
      </c>
      <c r="D1799" s="7">
        <v>16</v>
      </c>
      <c r="E1799" s="7">
        <v>1</v>
      </c>
      <c r="F1799" s="7" t="s">
        <v>855</v>
      </c>
      <c r="G1799" s="13">
        <v>4189193</v>
      </c>
      <c r="H1799" s="28" t="s">
        <v>963</v>
      </c>
      <c r="I1799" s="28" t="s">
        <v>964</v>
      </c>
      <c r="J1799" s="28" t="s">
        <v>858</v>
      </c>
      <c r="K1799" s="24">
        <f>O1799+O1801+O1802+O1800</f>
        <v>13915000</v>
      </c>
      <c r="L1799" s="24">
        <v>145</v>
      </c>
      <c r="M1799" s="24" t="s">
        <v>920</v>
      </c>
      <c r="N1799" s="24">
        <v>5500000</v>
      </c>
      <c r="O1799" s="24">
        <v>5500000</v>
      </c>
      <c r="P1799" s="25" t="s">
        <v>37</v>
      </c>
      <c r="Q1799" s="25"/>
      <c r="R1799" s="28"/>
      <c r="S1799" s="7" t="s">
        <v>995</v>
      </c>
      <c r="T1799" s="7" t="s">
        <v>1083</v>
      </c>
      <c r="U1799" s="25" t="s">
        <v>40</v>
      </c>
      <c r="V1799" s="7" t="s">
        <v>41</v>
      </c>
      <c r="W1799" s="7"/>
      <c r="X1799" s="7">
        <v>2015</v>
      </c>
      <c r="Y1799" s="7">
        <v>2</v>
      </c>
      <c r="Z1799" s="7" t="s">
        <v>43</v>
      </c>
      <c r="AA1799" s="7" t="s">
        <v>965</v>
      </c>
      <c r="AB1799" s="26">
        <v>42311</v>
      </c>
      <c r="AC1799" s="27"/>
      <c r="AD1799" s="26" t="s">
        <v>102</v>
      </c>
      <c r="AE1799" s="25"/>
    </row>
    <row r="1800" spans="1:31" s="63" customFormat="1" ht="13.15" customHeight="1" x14ac:dyDescent="0.25">
      <c r="A1800" s="7">
        <v>2025</v>
      </c>
      <c r="B1800" s="11">
        <v>12</v>
      </c>
      <c r="C1800" s="7">
        <v>12</v>
      </c>
      <c r="D1800" s="7">
        <v>16</v>
      </c>
      <c r="E1800" s="7">
        <v>1</v>
      </c>
      <c r="F1800" s="7" t="s">
        <v>855</v>
      </c>
      <c r="G1800" s="13">
        <v>4189193</v>
      </c>
      <c r="H1800" s="28" t="s">
        <v>963</v>
      </c>
      <c r="I1800" s="28" t="s">
        <v>964</v>
      </c>
      <c r="J1800" s="28" t="s">
        <v>858</v>
      </c>
      <c r="K1800" s="24"/>
      <c r="L1800" s="24">
        <v>145</v>
      </c>
      <c r="M1800" s="24" t="s">
        <v>920</v>
      </c>
      <c r="N1800" s="24">
        <v>5500000</v>
      </c>
      <c r="O1800" s="24">
        <v>5500000</v>
      </c>
      <c r="P1800" s="25" t="s">
        <v>1490</v>
      </c>
      <c r="Q1800" s="25"/>
      <c r="R1800" s="28"/>
      <c r="S1800" s="7" t="s">
        <v>995</v>
      </c>
      <c r="T1800" s="7" t="s">
        <v>1083</v>
      </c>
      <c r="U1800" s="25" t="s">
        <v>40</v>
      </c>
      <c r="V1800" s="7" t="s">
        <v>41</v>
      </c>
      <c r="W1800" s="7"/>
      <c r="X1800" s="7">
        <v>2015</v>
      </c>
      <c r="Y1800" s="7">
        <v>2</v>
      </c>
      <c r="Z1800" s="7" t="s">
        <v>43</v>
      </c>
      <c r="AA1800" s="7" t="s">
        <v>965</v>
      </c>
      <c r="AB1800" s="26">
        <v>42311</v>
      </c>
      <c r="AC1800" s="27"/>
      <c r="AD1800" s="26" t="s">
        <v>102</v>
      </c>
      <c r="AE1800" s="25"/>
    </row>
    <row r="1801" spans="1:31" s="63" customFormat="1" ht="13.15" customHeight="1" x14ac:dyDescent="0.25">
      <c r="A1801" s="7">
        <v>2025</v>
      </c>
      <c r="B1801" s="11">
        <v>12</v>
      </c>
      <c r="C1801" s="7">
        <v>12</v>
      </c>
      <c r="D1801" s="7">
        <v>16</v>
      </c>
      <c r="E1801" s="7">
        <v>1</v>
      </c>
      <c r="F1801" s="7" t="s">
        <v>855</v>
      </c>
      <c r="G1801" s="13">
        <v>4189193</v>
      </c>
      <c r="H1801" s="28" t="s">
        <v>963</v>
      </c>
      <c r="I1801" s="28" t="s">
        <v>964</v>
      </c>
      <c r="J1801" s="28" t="s">
        <v>858</v>
      </c>
      <c r="K1801" s="24"/>
      <c r="L1801" s="24">
        <v>145</v>
      </c>
      <c r="M1801" s="24" t="s">
        <v>920</v>
      </c>
      <c r="N1801" s="24">
        <v>1650000</v>
      </c>
      <c r="O1801" s="24">
        <v>1650000</v>
      </c>
      <c r="P1801" s="25" t="s">
        <v>53</v>
      </c>
      <c r="Q1801" s="25"/>
      <c r="R1801" s="28"/>
      <c r="S1801" s="7" t="s">
        <v>995</v>
      </c>
      <c r="T1801" s="7" t="s">
        <v>1083</v>
      </c>
      <c r="U1801" s="25" t="s">
        <v>40</v>
      </c>
      <c r="V1801" s="7" t="s">
        <v>41</v>
      </c>
      <c r="W1801" s="7"/>
      <c r="X1801" s="7">
        <v>2015</v>
      </c>
      <c r="Y1801" s="7">
        <v>2</v>
      </c>
      <c r="Z1801" s="7" t="s">
        <v>43</v>
      </c>
      <c r="AA1801" s="7" t="s">
        <v>965</v>
      </c>
      <c r="AB1801" s="26">
        <v>42311</v>
      </c>
      <c r="AC1801" s="27"/>
      <c r="AD1801" s="26" t="s">
        <v>102</v>
      </c>
      <c r="AE1801" s="25"/>
    </row>
    <row r="1802" spans="1:31" s="63" customFormat="1" ht="13.15" customHeight="1" x14ac:dyDescent="0.25">
      <c r="A1802" s="7">
        <v>2025</v>
      </c>
      <c r="B1802" s="11">
        <v>12</v>
      </c>
      <c r="C1802" s="7">
        <v>12</v>
      </c>
      <c r="D1802" s="7">
        <v>16</v>
      </c>
      <c r="E1802" s="7">
        <v>1</v>
      </c>
      <c r="F1802" s="7" t="s">
        <v>855</v>
      </c>
      <c r="G1802" s="13">
        <v>4189193</v>
      </c>
      <c r="H1802" s="28" t="s">
        <v>963</v>
      </c>
      <c r="I1802" s="28" t="s">
        <v>964</v>
      </c>
      <c r="J1802" s="28" t="s">
        <v>858</v>
      </c>
      <c r="K1802" s="24"/>
      <c r="L1802" s="24">
        <v>145</v>
      </c>
      <c r="M1802" s="24" t="s">
        <v>920</v>
      </c>
      <c r="N1802" s="24">
        <v>1265000</v>
      </c>
      <c r="O1802" s="24">
        <v>1265000</v>
      </c>
      <c r="P1802" s="25" t="s">
        <v>1491</v>
      </c>
      <c r="Q1802" s="25"/>
      <c r="R1802" s="28"/>
      <c r="S1802" s="7" t="s">
        <v>995</v>
      </c>
      <c r="T1802" s="7" t="s">
        <v>1083</v>
      </c>
      <c r="U1802" s="25" t="s">
        <v>40</v>
      </c>
      <c r="V1802" s="7" t="s">
        <v>41</v>
      </c>
      <c r="W1802" s="7"/>
      <c r="X1802" s="7">
        <v>2015</v>
      </c>
      <c r="Y1802" s="7">
        <v>2</v>
      </c>
      <c r="Z1802" s="7" t="s">
        <v>43</v>
      </c>
      <c r="AA1802" s="7" t="s">
        <v>965</v>
      </c>
      <c r="AB1802" s="26">
        <v>42311</v>
      </c>
      <c r="AC1802" s="27"/>
      <c r="AD1802" s="26" t="s">
        <v>102</v>
      </c>
      <c r="AE1802" s="25"/>
    </row>
    <row r="1803" spans="1:31" s="63" customFormat="1" ht="13.15" customHeight="1" x14ac:dyDescent="0.25">
      <c r="A1803" s="7">
        <v>2025</v>
      </c>
      <c r="B1803" s="11">
        <v>12</v>
      </c>
      <c r="C1803" s="7">
        <v>12</v>
      </c>
      <c r="D1803" s="7">
        <v>16</v>
      </c>
      <c r="E1803" s="7">
        <v>1</v>
      </c>
      <c r="F1803" s="7" t="s">
        <v>855</v>
      </c>
      <c r="G1803" s="13">
        <v>4256730</v>
      </c>
      <c r="H1803" s="28" t="s">
        <v>966</v>
      </c>
      <c r="I1803" s="28" t="s">
        <v>967</v>
      </c>
      <c r="J1803" s="28" t="s">
        <v>858</v>
      </c>
      <c r="K1803" s="24">
        <f>N1803+N1804+N1806+N1807+N1805+N1808+N1809</f>
        <v>11815250</v>
      </c>
      <c r="L1803" s="24">
        <v>145</v>
      </c>
      <c r="M1803" s="24" t="s">
        <v>920</v>
      </c>
      <c r="N1803" s="24">
        <v>4000000</v>
      </c>
      <c r="O1803" s="24">
        <v>4000000</v>
      </c>
      <c r="P1803" s="25" t="s">
        <v>37</v>
      </c>
      <c r="Q1803" s="25"/>
      <c r="R1803" s="28"/>
      <c r="S1803" s="7" t="s">
        <v>995</v>
      </c>
      <c r="T1803" s="7" t="s">
        <v>749</v>
      </c>
      <c r="U1803" s="25" t="s">
        <v>40</v>
      </c>
      <c r="V1803" s="7" t="s">
        <v>41</v>
      </c>
      <c r="W1803" s="7"/>
      <c r="X1803" s="7">
        <v>2018</v>
      </c>
      <c r="Y1803" s="7">
        <v>1</v>
      </c>
      <c r="Z1803" s="7" t="s">
        <v>845</v>
      </c>
      <c r="AA1803" s="7" t="s">
        <v>52</v>
      </c>
      <c r="AB1803" s="26">
        <v>43132</v>
      </c>
      <c r="AC1803" s="27"/>
      <c r="AD1803" s="26" t="s">
        <v>102</v>
      </c>
      <c r="AE1803" s="25"/>
    </row>
    <row r="1804" spans="1:31" s="63" customFormat="1" ht="13.15" customHeight="1" x14ac:dyDescent="0.25">
      <c r="A1804" s="7">
        <v>2025</v>
      </c>
      <c r="B1804" s="11">
        <v>12</v>
      </c>
      <c r="C1804" s="7">
        <v>12</v>
      </c>
      <c r="D1804" s="7">
        <v>16</v>
      </c>
      <c r="E1804" s="7">
        <v>1</v>
      </c>
      <c r="F1804" s="7" t="s">
        <v>855</v>
      </c>
      <c r="G1804" s="13">
        <v>4256730</v>
      </c>
      <c r="H1804" s="28" t="s">
        <v>966</v>
      </c>
      <c r="I1804" s="28" t="s">
        <v>967</v>
      </c>
      <c r="J1804" s="28" t="s">
        <v>858</v>
      </c>
      <c r="K1804" s="24"/>
      <c r="L1804" s="24">
        <v>145</v>
      </c>
      <c r="M1804" s="24" t="s">
        <v>920</v>
      </c>
      <c r="N1804" s="24">
        <v>4000000</v>
      </c>
      <c r="O1804" s="24">
        <v>4000000</v>
      </c>
      <c r="P1804" s="25" t="s">
        <v>1490</v>
      </c>
      <c r="Q1804" s="25"/>
      <c r="R1804" s="28"/>
      <c r="S1804" s="7" t="s">
        <v>995</v>
      </c>
      <c r="T1804" s="7" t="s">
        <v>749</v>
      </c>
      <c r="U1804" s="25" t="s">
        <v>40</v>
      </c>
      <c r="V1804" s="7" t="s">
        <v>41</v>
      </c>
      <c r="W1804" s="7"/>
      <c r="X1804" s="7">
        <v>2018</v>
      </c>
      <c r="Y1804" s="7">
        <v>1</v>
      </c>
      <c r="Z1804" s="7" t="s">
        <v>845</v>
      </c>
      <c r="AA1804" s="7" t="s">
        <v>52</v>
      </c>
      <c r="AB1804" s="26">
        <v>43132</v>
      </c>
      <c r="AC1804" s="27"/>
      <c r="AD1804" s="26" t="s">
        <v>102</v>
      </c>
      <c r="AE1804" s="25"/>
    </row>
    <row r="1805" spans="1:31" s="63" customFormat="1" ht="13.15" customHeight="1" x14ac:dyDescent="0.25">
      <c r="A1805" s="7">
        <v>2025</v>
      </c>
      <c r="B1805" s="11">
        <v>12</v>
      </c>
      <c r="C1805" s="7">
        <v>12</v>
      </c>
      <c r="D1805" s="7">
        <v>16</v>
      </c>
      <c r="E1805" s="7">
        <v>1</v>
      </c>
      <c r="F1805" s="7" t="s">
        <v>855</v>
      </c>
      <c r="G1805" s="13">
        <v>4256730</v>
      </c>
      <c r="H1805" s="28" t="s">
        <v>966</v>
      </c>
      <c r="I1805" s="28" t="s">
        <v>967</v>
      </c>
      <c r="J1805" s="28" t="s">
        <v>858</v>
      </c>
      <c r="K1805" s="13"/>
      <c r="L1805" s="24">
        <v>145</v>
      </c>
      <c r="M1805" s="24" t="s">
        <v>920</v>
      </c>
      <c r="N1805" s="24">
        <v>1200000</v>
      </c>
      <c r="O1805" s="24">
        <v>1200000</v>
      </c>
      <c r="P1805" s="25" t="s">
        <v>53</v>
      </c>
      <c r="Q1805" s="25"/>
      <c r="R1805" s="28"/>
      <c r="S1805" s="7" t="s">
        <v>995</v>
      </c>
      <c r="T1805" s="7" t="s">
        <v>749</v>
      </c>
      <c r="U1805" s="25" t="s">
        <v>40</v>
      </c>
      <c r="V1805" s="7" t="s">
        <v>41</v>
      </c>
      <c r="W1805" s="7"/>
      <c r="X1805" s="7">
        <v>2018</v>
      </c>
      <c r="Y1805" s="7">
        <v>1</v>
      </c>
      <c r="Z1805" s="7" t="s">
        <v>845</v>
      </c>
      <c r="AA1805" s="7" t="s">
        <v>52</v>
      </c>
      <c r="AB1805" s="26">
        <v>43132</v>
      </c>
      <c r="AC1805" s="27"/>
      <c r="AD1805" s="26" t="s">
        <v>102</v>
      </c>
      <c r="AE1805" s="25"/>
    </row>
    <row r="1806" spans="1:31" s="63" customFormat="1" ht="13.15" customHeight="1" x14ac:dyDescent="0.25">
      <c r="A1806" s="7">
        <v>2025</v>
      </c>
      <c r="B1806" s="11">
        <v>12</v>
      </c>
      <c r="C1806" s="7">
        <v>12</v>
      </c>
      <c r="D1806" s="7">
        <v>16</v>
      </c>
      <c r="E1806" s="7">
        <v>1</v>
      </c>
      <c r="F1806" s="7" t="s">
        <v>855</v>
      </c>
      <c r="G1806" s="13">
        <v>4256730</v>
      </c>
      <c r="H1806" s="28" t="s">
        <v>966</v>
      </c>
      <c r="I1806" s="28" t="s">
        <v>967</v>
      </c>
      <c r="J1806" s="28" t="s">
        <v>858</v>
      </c>
      <c r="K1806" s="13"/>
      <c r="L1806" s="24">
        <v>145</v>
      </c>
      <c r="M1806" s="24" t="s">
        <v>920</v>
      </c>
      <c r="N1806" s="24">
        <v>1200000</v>
      </c>
      <c r="O1806" s="24">
        <v>1200000</v>
      </c>
      <c r="P1806" s="25" t="s">
        <v>1491</v>
      </c>
      <c r="Q1806" s="25"/>
      <c r="R1806" s="28"/>
      <c r="S1806" s="7" t="s">
        <v>995</v>
      </c>
      <c r="T1806" s="7" t="s">
        <v>749</v>
      </c>
      <c r="U1806" s="25" t="s">
        <v>40</v>
      </c>
      <c r="V1806" s="7" t="s">
        <v>41</v>
      </c>
      <c r="W1806" s="7"/>
      <c r="X1806" s="7">
        <v>2018</v>
      </c>
      <c r="Y1806" s="7">
        <v>1</v>
      </c>
      <c r="Z1806" s="7" t="s">
        <v>845</v>
      </c>
      <c r="AA1806" s="7" t="s">
        <v>52</v>
      </c>
      <c r="AB1806" s="26">
        <v>43132</v>
      </c>
      <c r="AC1806" s="27"/>
      <c r="AD1806" s="26" t="s">
        <v>102</v>
      </c>
      <c r="AE1806" s="25"/>
    </row>
    <row r="1807" spans="1:31" s="63" customFormat="1" ht="13.15" customHeight="1" x14ac:dyDescent="0.25">
      <c r="A1807" s="7">
        <v>2025</v>
      </c>
      <c r="B1807" s="11">
        <v>12</v>
      </c>
      <c r="C1807" s="7">
        <v>12</v>
      </c>
      <c r="D1807" s="7">
        <v>16</v>
      </c>
      <c r="E1807" s="7">
        <v>1</v>
      </c>
      <c r="F1807" s="7" t="s">
        <v>855</v>
      </c>
      <c r="G1807" s="13">
        <v>4256730</v>
      </c>
      <c r="H1807" s="28" t="s">
        <v>966</v>
      </c>
      <c r="I1807" s="28" t="s">
        <v>967</v>
      </c>
      <c r="J1807" s="28" t="s">
        <v>858</v>
      </c>
      <c r="K1807" s="13"/>
      <c r="L1807" s="24">
        <v>145</v>
      </c>
      <c r="M1807" s="24" t="s">
        <v>920</v>
      </c>
      <c r="N1807" s="24">
        <v>540000</v>
      </c>
      <c r="O1807" s="24">
        <v>540000</v>
      </c>
      <c r="P1807" s="47" t="s">
        <v>1485</v>
      </c>
      <c r="Q1807" s="25"/>
      <c r="R1807" s="28"/>
      <c r="S1807" s="7" t="s">
        <v>995</v>
      </c>
      <c r="T1807" s="7" t="s">
        <v>749</v>
      </c>
      <c r="U1807" s="25" t="s">
        <v>40</v>
      </c>
      <c r="V1807" s="7" t="s">
        <v>41</v>
      </c>
      <c r="W1807" s="7"/>
      <c r="X1807" s="7">
        <v>2018</v>
      </c>
      <c r="Y1807" s="7">
        <v>1</v>
      </c>
      <c r="Z1807" s="7" t="s">
        <v>845</v>
      </c>
      <c r="AA1807" s="7" t="s">
        <v>52</v>
      </c>
      <c r="AB1807" s="26">
        <v>43132</v>
      </c>
      <c r="AC1807" s="27"/>
      <c r="AD1807" s="26" t="s">
        <v>102</v>
      </c>
      <c r="AE1807" s="25"/>
    </row>
    <row r="1808" spans="1:31" s="63" customFormat="1" ht="13.15" customHeight="1" x14ac:dyDescent="0.25">
      <c r="A1808" s="7">
        <v>2025</v>
      </c>
      <c r="B1808" s="11">
        <v>12</v>
      </c>
      <c r="C1808" s="7">
        <v>12</v>
      </c>
      <c r="D1808" s="7">
        <v>16</v>
      </c>
      <c r="E1808" s="7">
        <v>1</v>
      </c>
      <c r="F1808" s="7" t="s">
        <v>855</v>
      </c>
      <c r="G1808" s="13">
        <v>4256730</v>
      </c>
      <c r="H1808" s="28" t="s">
        <v>966</v>
      </c>
      <c r="I1808" s="28" t="s">
        <v>967</v>
      </c>
      <c r="J1808" s="28" t="s">
        <v>858</v>
      </c>
      <c r="K1808" s="13"/>
      <c r="L1808" s="24">
        <v>145</v>
      </c>
      <c r="M1808" s="24" t="s">
        <v>920</v>
      </c>
      <c r="N1808" s="24">
        <v>486000</v>
      </c>
      <c r="O1808" s="24">
        <v>486000</v>
      </c>
      <c r="P1808" s="13" t="s">
        <v>1486</v>
      </c>
      <c r="Q1808" s="25"/>
      <c r="R1808" s="28"/>
      <c r="S1808" s="7" t="s">
        <v>995</v>
      </c>
      <c r="T1808" s="7" t="s">
        <v>749</v>
      </c>
      <c r="U1808" s="25" t="s">
        <v>40</v>
      </c>
      <c r="V1808" s="7" t="s">
        <v>41</v>
      </c>
      <c r="W1808" s="7"/>
      <c r="X1808" s="7">
        <v>2018</v>
      </c>
      <c r="Y1808" s="7">
        <v>1</v>
      </c>
      <c r="Z1808" s="7" t="s">
        <v>845</v>
      </c>
      <c r="AA1808" s="7" t="s">
        <v>52</v>
      </c>
      <c r="AB1808" s="26">
        <v>43132</v>
      </c>
      <c r="AC1808" s="27"/>
      <c r="AD1808" s="26" t="s">
        <v>102</v>
      </c>
      <c r="AE1808" s="25"/>
    </row>
    <row r="1809" spans="1:31" s="63" customFormat="1" ht="13.15" customHeight="1" x14ac:dyDescent="0.25">
      <c r="A1809" s="7">
        <v>2025</v>
      </c>
      <c r="B1809" s="11">
        <v>12</v>
      </c>
      <c r="C1809" s="7">
        <v>12</v>
      </c>
      <c r="D1809" s="7">
        <v>16</v>
      </c>
      <c r="E1809" s="7">
        <v>1</v>
      </c>
      <c r="F1809" s="7" t="s">
        <v>855</v>
      </c>
      <c r="G1809" s="13">
        <v>4256730</v>
      </c>
      <c r="H1809" s="28" t="s">
        <v>966</v>
      </c>
      <c r="I1809" s="28" t="s">
        <v>967</v>
      </c>
      <c r="J1809" s="28" t="s">
        <v>858</v>
      </c>
      <c r="K1809" s="13"/>
      <c r="L1809" s="24">
        <v>145</v>
      </c>
      <c r="M1809" s="24" t="s">
        <v>920</v>
      </c>
      <c r="N1809" s="24">
        <v>389250</v>
      </c>
      <c r="O1809" s="24">
        <v>389250</v>
      </c>
      <c r="P1809" s="25" t="s">
        <v>1567</v>
      </c>
      <c r="Q1809" s="25"/>
      <c r="R1809" s="28"/>
      <c r="S1809" s="7" t="s">
        <v>995</v>
      </c>
      <c r="T1809" s="7" t="s">
        <v>749</v>
      </c>
      <c r="U1809" s="25" t="s">
        <v>40</v>
      </c>
      <c r="V1809" s="7" t="s">
        <v>41</v>
      </c>
      <c r="W1809" s="7"/>
      <c r="X1809" s="7">
        <v>2018</v>
      </c>
      <c r="Y1809" s="7">
        <v>1</v>
      </c>
      <c r="Z1809" s="7" t="s">
        <v>845</v>
      </c>
      <c r="AA1809" s="7" t="s">
        <v>52</v>
      </c>
      <c r="AB1809" s="26">
        <v>43132</v>
      </c>
      <c r="AC1809" s="27"/>
      <c r="AD1809" s="26" t="s">
        <v>102</v>
      </c>
      <c r="AE1809" s="25"/>
    </row>
    <row r="1810" spans="1:31" s="63" customFormat="1" ht="13.15" customHeight="1" x14ac:dyDescent="0.25">
      <c r="A1810" s="7">
        <v>2025</v>
      </c>
      <c r="B1810" s="11">
        <v>12</v>
      </c>
      <c r="C1810" s="7">
        <v>12</v>
      </c>
      <c r="D1810" s="7">
        <v>16</v>
      </c>
      <c r="E1810" s="7">
        <v>1</v>
      </c>
      <c r="F1810" s="7" t="s">
        <v>855</v>
      </c>
      <c r="G1810" s="13">
        <v>4325831</v>
      </c>
      <c r="H1810" s="28" t="s">
        <v>968</v>
      </c>
      <c r="I1810" s="28" t="s">
        <v>969</v>
      </c>
      <c r="J1810" s="28" t="s">
        <v>858</v>
      </c>
      <c r="K1810" s="24">
        <f>O1810+O1811+O1813+O1814+O1812+O1815+O1816</f>
        <v>14369688</v>
      </c>
      <c r="L1810" s="24">
        <v>145</v>
      </c>
      <c r="M1810" s="24" t="s">
        <v>920</v>
      </c>
      <c r="N1810" s="24">
        <v>5000000</v>
      </c>
      <c r="O1810" s="24">
        <v>5000000</v>
      </c>
      <c r="P1810" s="25" t="s">
        <v>37</v>
      </c>
      <c r="Q1810" s="25"/>
      <c r="R1810" s="28"/>
      <c r="S1810" s="7" t="s">
        <v>995</v>
      </c>
      <c r="T1810" s="7" t="s">
        <v>1440</v>
      </c>
      <c r="U1810" s="25" t="s">
        <v>40</v>
      </c>
      <c r="V1810" s="7" t="s">
        <v>41</v>
      </c>
      <c r="W1810" s="7"/>
      <c r="X1810" s="7">
        <v>2015</v>
      </c>
      <c r="Y1810" s="7">
        <v>39</v>
      </c>
      <c r="Z1810" s="7" t="s">
        <v>43</v>
      </c>
      <c r="AA1810" s="7" t="s">
        <v>970</v>
      </c>
      <c r="AB1810" s="26">
        <v>42219</v>
      </c>
      <c r="AC1810" s="27"/>
      <c r="AD1810" s="26" t="s">
        <v>102</v>
      </c>
      <c r="AE1810" s="25"/>
    </row>
    <row r="1811" spans="1:31" s="63" customFormat="1" ht="13.15" customHeight="1" x14ac:dyDescent="0.25">
      <c r="A1811" s="7">
        <v>2025</v>
      </c>
      <c r="B1811" s="11">
        <v>12</v>
      </c>
      <c r="C1811" s="7">
        <v>12</v>
      </c>
      <c r="D1811" s="7">
        <v>16</v>
      </c>
      <c r="E1811" s="7">
        <v>1</v>
      </c>
      <c r="F1811" s="7" t="s">
        <v>855</v>
      </c>
      <c r="G1811" s="13">
        <v>4325831</v>
      </c>
      <c r="H1811" s="28" t="s">
        <v>968</v>
      </c>
      <c r="I1811" s="28" t="s">
        <v>969</v>
      </c>
      <c r="J1811" s="28" t="s">
        <v>858</v>
      </c>
      <c r="K1811" s="24"/>
      <c r="L1811" s="24">
        <v>145</v>
      </c>
      <c r="M1811" s="24" t="s">
        <v>920</v>
      </c>
      <c r="N1811" s="24">
        <v>5000000</v>
      </c>
      <c r="O1811" s="24">
        <v>5000000</v>
      </c>
      <c r="P1811" s="25" t="s">
        <v>1490</v>
      </c>
      <c r="Q1811" s="25"/>
      <c r="R1811" s="28"/>
      <c r="S1811" s="7" t="s">
        <v>995</v>
      </c>
      <c r="T1811" s="7" t="s">
        <v>1440</v>
      </c>
      <c r="U1811" s="25" t="s">
        <v>40</v>
      </c>
      <c r="V1811" s="7" t="s">
        <v>41</v>
      </c>
      <c r="W1811" s="7"/>
      <c r="X1811" s="7">
        <v>2015</v>
      </c>
      <c r="Y1811" s="7">
        <v>39</v>
      </c>
      <c r="Z1811" s="7" t="s">
        <v>43</v>
      </c>
      <c r="AA1811" s="7" t="s">
        <v>970</v>
      </c>
      <c r="AB1811" s="26">
        <v>42219</v>
      </c>
      <c r="AC1811" s="27"/>
      <c r="AD1811" s="26" t="s">
        <v>102</v>
      </c>
      <c r="AE1811" s="25"/>
    </row>
    <row r="1812" spans="1:31" s="63" customFormat="1" ht="13.15" customHeight="1" x14ac:dyDescent="0.25">
      <c r="A1812" s="7">
        <v>2025</v>
      </c>
      <c r="B1812" s="11">
        <v>12</v>
      </c>
      <c r="C1812" s="7">
        <v>12</v>
      </c>
      <c r="D1812" s="7">
        <v>16</v>
      </c>
      <c r="E1812" s="7">
        <v>1</v>
      </c>
      <c r="F1812" s="7" t="s">
        <v>855</v>
      </c>
      <c r="G1812" s="13">
        <v>4325831</v>
      </c>
      <c r="H1812" s="28" t="s">
        <v>968</v>
      </c>
      <c r="I1812" s="28" t="s">
        <v>969</v>
      </c>
      <c r="J1812" s="28" t="s">
        <v>858</v>
      </c>
      <c r="K1812" s="24"/>
      <c r="L1812" s="24">
        <v>145</v>
      </c>
      <c r="M1812" s="24" t="s">
        <v>920</v>
      </c>
      <c r="N1812" s="24">
        <v>1500000</v>
      </c>
      <c r="O1812" s="24">
        <v>1500000</v>
      </c>
      <c r="P1812" s="25" t="s">
        <v>53</v>
      </c>
      <c r="Q1812" s="25"/>
      <c r="R1812" s="28"/>
      <c r="S1812" s="7" t="s">
        <v>995</v>
      </c>
      <c r="T1812" s="7" t="s">
        <v>1440</v>
      </c>
      <c r="U1812" s="25" t="s">
        <v>40</v>
      </c>
      <c r="V1812" s="7" t="s">
        <v>41</v>
      </c>
      <c r="W1812" s="7"/>
      <c r="X1812" s="7">
        <v>2015</v>
      </c>
      <c r="Y1812" s="7">
        <v>39</v>
      </c>
      <c r="Z1812" s="7" t="s">
        <v>43</v>
      </c>
      <c r="AA1812" s="7" t="s">
        <v>970</v>
      </c>
      <c r="AB1812" s="26">
        <v>42219</v>
      </c>
      <c r="AC1812" s="27"/>
      <c r="AD1812" s="26" t="s">
        <v>102</v>
      </c>
      <c r="AE1812" s="25"/>
    </row>
    <row r="1813" spans="1:31" s="63" customFormat="1" ht="13.15" customHeight="1" x14ac:dyDescent="0.25">
      <c r="A1813" s="7">
        <v>2025</v>
      </c>
      <c r="B1813" s="11">
        <v>12</v>
      </c>
      <c r="C1813" s="7">
        <v>12</v>
      </c>
      <c r="D1813" s="7">
        <v>16</v>
      </c>
      <c r="E1813" s="7">
        <v>1</v>
      </c>
      <c r="F1813" s="7" t="s">
        <v>855</v>
      </c>
      <c r="G1813" s="13">
        <v>4325831</v>
      </c>
      <c r="H1813" s="28" t="s">
        <v>968</v>
      </c>
      <c r="I1813" s="28" t="s">
        <v>969</v>
      </c>
      <c r="J1813" s="28" t="s">
        <v>858</v>
      </c>
      <c r="K1813" s="24"/>
      <c r="L1813" s="24">
        <v>145</v>
      </c>
      <c r="M1813" s="24" t="s">
        <v>920</v>
      </c>
      <c r="N1813" s="24">
        <v>1500000</v>
      </c>
      <c r="O1813" s="24">
        <v>1500000</v>
      </c>
      <c r="P1813" s="25" t="s">
        <v>1491</v>
      </c>
      <c r="Q1813" s="25"/>
      <c r="R1813" s="28"/>
      <c r="S1813" s="7" t="s">
        <v>995</v>
      </c>
      <c r="T1813" s="7" t="s">
        <v>1440</v>
      </c>
      <c r="U1813" s="25" t="s">
        <v>40</v>
      </c>
      <c r="V1813" s="7" t="s">
        <v>41</v>
      </c>
      <c r="W1813" s="7"/>
      <c r="X1813" s="7">
        <v>2015</v>
      </c>
      <c r="Y1813" s="7">
        <v>39</v>
      </c>
      <c r="Z1813" s="7" t="s">
        <v>43</v>
      </c>
      <c r="AA1813" s="7" t="s">
        <v>970</v>
      </c>
      <c r="AB1813" s="26">
        <v>42219</v>
      </c>
      <c r="AC1813" s="27"/>
      <c r="AD1813" s="26" t="s">
        <v>102</v>
      </c>
      <c r="AE1813" s="25"/>
    </row>
    <row r="1814" spans="1:31" s="63" customFormat="1" ht="13.15" customHeight="1" x14ac:dyDescent="0.25">
      <c r="A1814" s="7">
        <v>2025</v>
      </c>
      <c r="B1814" s="11">
        <v>12</v>
      </c>
      <c r="C1814" s="7">
        <v>12</v>
      </c>
      <c r="D1814" s="7">
        <v>16</v>
      </c>
      <c r="E1814" s="7">
        <v>1</v>
      </c>
      <c r="F1814" s="7" t="s">
        <v>855</v>
      </c>
      <c r="G1814" s="13">
        <v>4325831</v>
      </c>
      <c r="H1814" s="28" t="s">
        <v>968</v>
      </c>
      <c r="I1814" s="28" t="s">
        <v>969</v>
      </c>
      <c r="J1814" s="28" t="s">
        <v>858</v>
      </c>
      <c r="K1814" s="24"/>
      <c r="L1814" s="24">
        <v>145</v>
      </c>
      <c r="M1814" s="24" t="s">
        <v>920</v>
      </c>
      <c r="N1814" s="24">
        <v>675000</v>
      </c>
      <c r="O1814" s="24">
        <v>675000</v>
      </c>
      <c r="P1814" s="47" t="s">
        <v>1485</v>
      </c>
      <c r="Q1814" s="25"/>
      <c r="R1814" s="28"/>
      <c r="S1814" s="7" t="s">
        <v>995</v>
      </c>
      <c r="T1814" s="7" t="s">
        <v>1440</v>
      </c>
      <c r="U1814" s="25" t="s">
        <v>40</v>
      </c>
      <c r="V1814" s="7" t="s">
        <v>41</v>
      </c>
      <c r="W1814" s="7"/>
      <c r="X1814" s="7">
        <v>2015</v>
      </c>
      <c r="Y1814" s="7">
        <v>39</v>
      </c>
      <c r="Z1814" s="7" t="s">
        <v>43</v>
      </c>
      <c r="AA1814" s="7" t="s">
        <v>970</v>
      </c>
      <c r="AB1814" s="26">
        <v>42219</v>
      </c>
      <c r="AC1814" s="27"/>
      <c r="AD1814" s="26" t="s">
        <v>102</v>
      </c>
      <c r="AE1814" s="25"/>
    </row>
    <row r="1815" spans="1:31" s="63" customFormat="1" ht="13.15" customHeight="1" x14ac:dyDescent="0.25">
      <c r="A1815" s="7">
        <v>2025</v>
      </c>
      <c r="B1815" s="11">
        <v>12</v>
      </c>
      <c r="C1815" s="7">
        <v>12</v>
      </c>
      <c r="D1815" s="7">
        <v>16</v>
      </c>
      <c r="E1815" s="7">
        <v>1</v>
      </c>
      <c r="F1815" s="7" t="s">
        <v>855</v>
      </c>
      <c r="G1815" s="13">
        <v>4325831</v>
      </c>
      <c r="H1815" s="28" t="s">
        <v>968</v>
      </c>
      <c r="I1815" s="28" t="s">
        <v>969</v>
      </c>
      <c r="J1815" s="28" t="s">
        <v>858</v>
      </c>
      <c r="K1815" s="24"/>
      <c r="L1815" s="24">
        <v>145</v>
      </c>
      <c r="M1815" s="24" t="s">
        <v>920</v>
      </c>
      <c r="N1815" s="24">
        <v>405000</v>
      </c>
      <c r="O1815" s="24">
        <v>405000</v>
      </c>
      <c r="P1815" s="13" t="s">
        <v>1486</v>
      </c>
      <c r="Q1815" s="25"/>
      <c r="R1815" s="28"/>
      <c r="S1815" s="7" t="s">
        <v>995</v>
      </c>
      <c r="T1815" s="7" t="s">
        <v>1440</v>
      </c>
      <c r="U1815" s="25" t="s">
        <v>40</v>
      </c>
      <c r="V1815" s="7" t="s">
        <v>41</v>
      </c>
      <c r="W1815" s="7"/>
      <c r="X1815" s="7">
        <v>2015</v>
      </c>
      <c r="Y1815" s="7">
        <v>39</v>
      </c>
      <c r="Z1815" s="7" t="s">
        <v>43</v>
      </c>
      <c r="AA1815" s="7" t="s">
        <v>970</v>
      </c>
      <c r="AB1815" s="26">
        <v>42219</v>
      </c>
      <c r="AC1815" s="27"/>
      <c r="AD1815" s="26" t="s">
        <v>102</v>
      </c>
      <c r="AE1815" s="25"/>
    </row>
    <row r="1816" spans="1:31" s="63" customFormat="1" ht="13.15" customHeight="1" x14ac:dyDescent="0.25">
      <c r="A1816" s="7">
        <v>2025</v>
      </c>
      <c r="B1816" s="11">
        <v>12</v>
      </c>
      <c r="C1816" s="7">
        <v>12</v>
      </c>
      <c r="D1816" s="7">
        <v>16</v>
      </c>
      <c r="E1816" s="7">
        <v>1</v>
      </c>
      <c r="F1816" s="7" t="s">
        <v>855</v>
      </c>
      <c r="G1816" s="13">
        <v>4325831</v>
      </c>
      <c r="H1816" s="28" t="s">
        <v>968</v>
      </c>
      <c r="I1816" s="28" t="s">
        <v>969</v>
      </c>
      <c r="J1816" s="28" t="s">
        <v>858</v>
      </c>
      <c r="K1816" s="24"/>
      <c r="L1816" s="24">
        <v>145</v>
      </c>
      <c r="M1816" s="24" t="s">
        <v>920</v>
      </c>
      <c r="N1816" s="24">
        <v>289688</v>
      </c>
      <c r="O1816" s="24">
        <v>289688</v>
      </c>
      <c r="P1816" s="25" t="s">
        <v>1567</v>
      </c>
      <c r="Q1816" s="25"/>
      <c r="R1816" s="28"/>
      <c r="S1816" s="7" t="s">
        <v>995</v>
      </c>
      <c r="T1816" s="7" t="s">
        <v>1440</v>
      </c>
      <c r="U1816" s="25" t="s">
        <v>40</v>
      </c>
      <c r="V1816" s="7" t="s">
        <v>41</v>
      </c>
      <c r="W1816" s="7"/>
      <c r="X1816" s="7">
        <v>2015</v>
      </c>
      <c r="Y1816" s="7">
        <v>39</v>
      </c>
      <c r="Z1816" s="7" t="s">
        <v>43</v>
      </c>
      <c r="AA1816" s="7" t="s">
        <v>970</v>
      </c>
      <c r="AB1816" s="26">
        <v>42219</v>
      </c>
      <c r="AC1816" s="27"/>
      <c r="AD1816" s="26" t="s">
        <v>102</v>
      </c>
      <c r="AE1816" s="25"/>
    </row>
    <row r="1817" spans="1:31" s="63" customFormat="1" ht="13.15" customHeight="1" x14ac:dyDescent="0.25">
      <c r="A1817" s="7">
        <v>2025</v>
      </c>
      <c r="B1817" s="11">
        <v>12</v>
      </c>
      <c r="C1817" s="7">
        <v>12</v>
      </c>
      <c r="D1817" s="7">
        <v>16</v>
      </c>
      <c r="E1817" s="7">
        <v>1</v>
      </c>
      <c r="F1817" s="7" t="s">
        <v>855</v>
      </c>
      <c r="G1817" s="13">
        <v>4326300</v>
      </c>
      <c r="H1817" s="28" t="s">
        <v>971</v>
      </c>
      <c r="I1817" s="28" t="s">
        <v>972</v>
      </c>
      <c r="J1817" s="28" t="s">
        <v>858</v>
      </c>
      <c r="K1817" s="24">
        <f>N1817+N1818+N1819+N1820</f>
        <v>9700000</v>
      </c>
      <c r="L1817" s="24">
        <v>145</v>
      </c>
      <c r="M1817" s="24" t="s">
        <v>920</v>
      </c>
      <c r="N1817" s="24">
        <v>3850000</v>
      </c>
      <c r="O1817" s="24">
        <v>3850000</v>
      </c>
      <c r="P1817" s="25" t="s">
        <v>37</v>
      </c>
      <c r="Q1817" s="25"/>
      <c r="R1817" s="28"/>
      <c r="S1817" s="7" t="s">
        <v>995</v>
      </c>
      <c r="T1817" s="7" t="s">
        <v>973</v>
      </c>
      <c r="U1817" s="25" t="s">
        <v>40</v>
      </c>
      <c r="V1817" s="7" t="s">
        <v>41</v>
      </c>
      <c r="W1817" s="7"/>
      <c r="X1817" s="7">
        <v>2015</v>
      </c>
      <c r="Y1817" s="7">
        <v>31</v>
      </c>
      <c r="Z1817" s="7" t="s">
        <v>43</v>
      </c>
      <c r="AA1817" s="7" t="s">
        <v>974</v>
      </c>
      <c r="AB1817" s="26">
        <v>42219</v>
      </c>
      <c r="AC1817" s="27"/>
      <c r="AD1817" s="26" t="s">
        <v>102</v>
      </c>
      <c r="AE1817" s="25"/>
    </row>
    <row r="1818" spans="1:31" s="63" customFormat="1" ht="13.15" customHeight="1" x14ac:dyDescent="0.25">
      <c r="A1818" s="7">
        <v>2025</v>
      </c>
      <c r="B1818" s="11">
        <v>12</v>
      </c>
      <c r="C1818" s="7">
        <v>12</v>
      </c>
      <c r="D1818" s="7">
        <v>16</v>
      </c>
      <c r="E1818" s="7">
        <v>1</v>
      </c>
      <c r="F1818" s="7" t="s">
        <v>855</v>
      </c>
      <c r="G1818" s="13">
        <v>4326300</v>
      </c>
      <c r="H1818" s="28" t="s">
        <v>971</v>
      </c>
      <c r="I1818" s="28" t="s">
        <v>972</v>
      </c>
      <c r="J1818" s="28" t="s">
        <v>858</v>
      </c>
      <c r="K1818" s="24"/>
      <c r="L1818" s="24">
        <v>145</v>
      </c>
      <c r="M1818" s="24" t="s">
        <v>920</v>
      </c>
      <c r="N1818" s="24">
        <v>3850000</v>
      </c>
      <c r="O1818" s="24">
        <v>3850000</v>
      </c>
      <c r="P1818" s="25" t="s">
        <v>1490</v>
      </c>
      <c r="Q1818" s="25"/>
      <c r="R1818" s="28"/>
      <c r="S1818" s="7" t="s">
        <v>995</v>
      </c>
      <c r="T1818" s="7" t="s">
        <v>973</v>
      </c>
      <c r="U1818" s="25" t="s">
        <v>40</v>
      </c>
      <c r="V1818" s="7" t="s">
        <v>41</v>
      </c>
      <c r="W1818" s="7"/>
      <c r="X1818" s="7">
        <v>2015</v>
      </c>
      <c r="Y1818" s="7">
        <v>31</v>
      </c>
      <c r="Z1818" s="7" t="s">
        <v>43</v>
      </c>
      <c r="AA1818" s="7" t="s">
        <v>974</v>
      </c>
      <c r="AB1818" s="26">
        <v>42219</v>
      </c>
      <c r="AC1818" s="27"/>
      <c r="AD1818" s="26" t="s">
        <v>102</v>
      </c>
      <c r="AE1818" s="25"/>
    </row>
    <row r="1819" spans="1:31" s="63" customFormat="1" ht="13.15" customHeight="1" x14ac:dyDescent="0.25">
      <c r="A1819" s="7">
        <v>2025</v>
      </c>
      <c r="B1819" s="11">
        <v>12</v>
      </c>
      <c r="C1819" s="7">
        <v>12</v>
      </c>
      <c r="D1819" s="7">
        <v>16</v>
      </c>
      <c r="E1819" s="7">
        <v>1</v>
      </c>
      <c r="F1819" s="7" t="s">
        <v>855</v>
      </c>
      <c r="G1819" s="13">
        <v>4326300</v>
      </c>
      <c r="H1819" s="28" t="s">
        <v>971</v>
      </c>
      <c r="I1819" s="28" t="s">
        <v>972</v>
      </c>
      <c r="J1819" s="28" t="s">
        <v>858</v>
      </c>
      <c r="K1819" s="24"/>
      <c r="L1819" s="24">
        <v>145</v>
      </c>
      <c r="M1819" s="24" t="s">
        <v>920</v>
      </c>
      <c r="N1819" s="24">
        <v>1000000</v>
      </c>
      <c r="O1819" s="24">
        <v>1000000</v>
      </c>
      <c r="P1819" s="25" t="s">
        <v>53</v>
      </c>
      <c r="Q1819" s="25"/>
      <c r="R1819" s="28"/>
      <c r="S1819" s="7" t="s">
        <v>995</v>
      </c>
      <c r="T1819" s="7" t="s">
        <v>973</v>
      </c>
      <c r="U1819" s="25" t="s">
        <v>40</v>
      </c>
      <c r="V1819" s="7" t="s">
        <v>41</v>
      </c>
      <c r="W1819" s="7"/>
      <c r="X1819" s="7">
        <v>2015</v>
      </c>
      <c r="Y1819" s="7">
        <v>31</v>
      </c>
      <c r="Z1819" s="7" t="s">
        <v>43</v>
      </c>
      <c r="AA1819" s="7" t="s">
        <v>974</v>
      </c>
      <c r="AB1819" s="26">
        <v>42219</v>
      </c>
      <c r="AC1819" s="27"/>
      <c r="AD1819" s="26" t="s">
        <v>102</v>
      </c>
      <c r="AE1819" s="25"/>
    </row>
    <row r="1820" spans="1:31" s="63" customFormat="1" ht="13.15" customHeight="1" x14ac:dyDescent="0.25">
      <c r="A1820" s="7">
        <v>2025</v>
      </c>
      <c r="B1820" s="11">
        <v>12</v>
      </c>
      <c r="C1820" s="7">
        <v>12</v>
      </c>
      <c r="D1820" s="7">
        <v>16</v>
      </c>
      <c r="E1820" s="7">
        <v>1</v>
      </c>
      <c r="F1820" s="7" t="s">
        <v>855</v>
      </c>
      <c r="G1820" s="13">
        <v>4326300</v>
      </c>
      <c r="H1820" s="28" t="s">
        <v>971</v>
      </c>
      <c r="I1820" s="28" t="s">
        <v>972</v>
      </c>
      <c r="J1820" s="28" t="s">
        <v>858</v>
      </c>
      <c r="K1820" s="24"/>
      <c r="L1820" s="24">
        <v>145</v>
      </c>
      <c r="M1820" s="24" t="s">
        <v>920</v>
      </c>
      <c r="N1820" s="24">
        <v>1000000</v>
      </c>
      <c r="O1820" s="24">
        <v>1000000</v>
      </c>
      <c r="P1820" s="25" t="s">
        <v>1491</v>
      </c>
      <c r="Q1820" s="25"/>
      <c r="R1820" s="28"/>
      <c r="S1820" s="7" t="s">
        <v>995</v>
      </c>
      <c r="T1820" s="7" t="s">
        <v>973</v>
      </c>
      <c r="U1820" s="25" t="s">
        <v>40</v>
      </c>
      <c r="V1820" s="7" t="s">
        <v>41</v>
      </c>
      <c r="W1820" s="7"/>
      <c r="X1820" s="7">
        <v>2015</v>
      </c>
      <c r="Y1820" s="7">
        <v>31</v>
      </c>
      <c r="Z1820" s="7" t="s">
        <v>43</v>
      </c>
      <c r="AA1820" s="7" t="s">
        <v>974</v>
      </c>
      <c r="AB1820" s="26">
        <v>42219</v>
      </c>
      <c r="AC1820" s="27"/>
      <c r="AD1820" s="26" t="s">
        <v>102</v>
      </c>
      <c r="AE1820" s="25"/>
    </row>
    <row r="1821" spans="1:31" s="63" customFormat="1" ht="15" customHeight="1" x14ac:dyDescent="0.25">
      <c r="A1821" s="7">
        <v>2025</v>
      </c>
      <c r="B1821" s="11">
        <v>12</v>
      </c>
      <c r="C1821" s="7">
        <v>12</v>
      </c>
      <c r="D1821" s="7">
        <v>16</v>
      </c>
      <c r="E1821" s="7">
        <v>1</v>
      </c>
      <c r="F1821" s="7" t="s">
        <v>855</v>
      </c>
      <c r="G1821" s="13">
        <v>4330601</v>
      </c>
      <c r="H1821" s="28" t="s">
        <v>975</v>
      </c>
      <c r="I1821" s="28" t="s">
        <v>976</v>
      </c>
      <c r="J1821" s="28" t="s">
        <v>858</v>
      </c>
      <c r="K1821" s="24">
        <f>O1821+O1822</f>
        <v>8000000</v>
      </c>
      <c r="L1821" s="24">
        <v>145</v>
      </c>
      <c r="M1821" s="24" t="s">
        <v>920</v>
      </c>
      <c r="N1821" s="24">
        <v>4000000</v>
      </c>
      <c r="O1821" s="24">
        <v>4000000</v>
      </c>
      <c r="P1821" s="25" t="s">
        <v>37</v>
      </c>
      <c r="Q1821" s="25"/>
      <c r="R1821" s="28"/>
      <c r="S1821" s="7" t="s">
        <v>995</v>
      </c>
      <c r="T1821" s="7" t="s">
        <v>1105</v>
      </c>
      <c r="U1821" s="25" t="s">
        <v>40</v>
      </c>
      <c r="V1821" s="7" t="s">
        <v>41</v>
      </c>
      <c r="W1821" s="7"/>
      <c r="X1821" s="7">
        <v>2018</v>
      </c>
      <c r="Y1821" s="7">
        <v>32</v>
      </c>
      <c r="Z1821" s="7" t="s">
        <v>43</v>
      </c>
      <c r="AA1821" s="7" t="s">
        <v>52</v>
      </c>
      <c r="AB1821" s="26">
        <v>43346</v>
      </c>
      <c r="AC1821" s="27"/>
      <c r="AD1821" s="26" t="s">
        <v>102</v>
      </c>
      <c r="AE1821" s="25"/>
    </row>
    <row r="1822" spans="1:31" s="63" customFormat="1" ht="15" customHeight="1" x14ac:dyDescent="0.25">
      <c r="A1822" s="7">
        <v>2025</v>
      </c>
      <c r="B1822" s="11">
        <v>12</v>
      </c>
      <c r="C1822" s="7">
        <v>12</v>
      </c>
      <c r="D1822" s="7">
        <v>16</v>
      </c>
      <c r="E1822" s="7">
        <v>1</v>
      </c>
      <c r="F1822" s="7" t="s">
        <v>855</v>
      </c>
      <c r="G1822" s="13">
        <v>4330601</v>
      </c>
      <c r="H1822" s="28" t="s">
        <v>975</v>
      </c>
      <c r="I1822" s="28" t="s">
        <v>976</v>
      </c>
      <c r="J1822" s="28" t="s">
        <v>858</v>
      </c>
      <c r="K1822" s="24"/>
      <c r="L1822" s="24">
        <v>145</v>
      </c>
      <c r="M1822" s="24" t="s">
        <v>920</v>
      </c>
      <c r="N1822" s="24">
        <v>4000000</v>
      </c>
      <c r="O1822" s="24">
        <v>4000000</v>
      </c>
      <c r="P1822" s="25" t="s">
        <v>1490</v>
      </c>
      <c r="Q1822" s="25"/>
      <c r="R1822" s="28"/>
      <c r="S1822" s="7" t="s">
        <v>995</v>
      </c>
      <c r="T1822" s="7" t="s">
        <v>1105</v>
      </c>
      <c r="U1822" s="25" t="s">
        <v>40</v>
      </c>
      <c r="V1822" s="7" t="s">
        <v>41</v>
      </c>
      <c r="W1822" s="7"/>
      <c r="X1822" s="7">
        <v>2018</v>
      </c>
      <c r="Y1822" s="7">
        <v>32</v>
      </c>
      <c r="Z1822" s="7" t="s">
        <v>43</v>
      </c>
      <c r="AA1822" s="7" t="s">
        <v>52</v>
      </c>
      <c r="AB1822" s="26">
        <v>43346</v>
      </c>
      <c r="AC1822" s="27"/>
      <c r="AD1822" s="26" t="s">
        <v>102</v>
      </c>
      <c r="AE1822" s="25"/>
    </row>
    <row r="1823" spans="1:31" s="63" customFormat="1" ht="13.15" customHeight="1" x14ac:dyDescent="0.25">
      <c r="A1823" s="7">
        <v>2025</v>
      </c>
      <c r="B1823" s="11">
        <v>12</v>
      </c>
      <c r="C1823" s="7">
        <v>12</v>
      </c>
      <c r="D1823" s="7">
        <v>16</v>
      </c>
      <c r="E1823" s="7">
        <v>1</v>
      </c>
      <c r="F1823" s="7" t="s">
        <v>855</v>
      </c>
      <c r="G1823" s="13">
        <v>4517987</v>
      </c>
      <c r="H1823" s="28" t="s">
        <v>977</v>
      </c>
      <c r="I1823" s="28" t="s">
        <v>978</v>
      </c>
      <c r="J1823" s="28" t="s">
        <v>858</v>
      </c>
      <c r="K1823" s="24">
        <f>N1823+N1824+N1826+N1827+N1831+N1825+N1828+N1829+N1830+N1832</f>
        <v>11736004</v>
      </c>
      <c r="L1823" s="24">
        <v>145</v>
      </c>
      <c r="M1823" s="24" t="s">
        <v>920</v>
      </c>
      <c r="N1823" s="24">
        <v>3850000</v>
      </c>
      <c r="O1823" s="24">
        <v>3850000</v>
      </c>
      <c r="P1823" s="25" t="s">
        <v>37</v>
      </c>
      <c r="Q1823" s="25"/>
      <c r="R1823" s="28"/>
      <c r="S1823" s="7" t="s">
        <v>995</v>
      </c>
      <c r="T1823" s="7" t="s">
        <v>979</v>
      </c>
      <c r="U1823" s="25" t="s">
        <v>40</v>
      </c>
      <c r="V1823" s="7" t="s">
        <v>41</v>
      </c>
      <c r="W1823" s="7"/>
      <c r="X1823" s="7">
        <v>2015</v>
      </c>
      <c r="Y1823" s="7">
        <v>1</v>
      </c>
      <c r="Z1823" s="7" t="s">
        <v>43</v>
      </c>
      <c r="AA1823" s="7" t="s">
        <v>980</v>
      </c>
      <c r="AB1823" s="26">
        <v>42248</v>
      </c>
      <c r="AC1823" s="27"/>
      <c r="AD1823" s="26" t="s">
        <v>102</v>
      </c>
      <c r="AE1823" s="25"/>
    </row>
    <row r="1824" spans="1:31" s="63" customFormat="1" ht="13.15" customHeight="1" x14ac:dyDescent="0.25">
      <c r="A1824" s="7">
        <v>2025</v>
      </c>
      <c r="B1824" s="11">
        <v>12</v>
      </c>
      <c r="C1824" s="7">
        <v>12</v>
      </c>
      <c r="D1824" s="7">
        <v>16</v>
      </c>
      <c r="E1824" s="7">
        <v>1</v>
      </c>
      <c r="F1824" s="7" t="s">
        <v>855</v>
      </c>
      <c r="G1824" s="13">
        <v>4517987</v>
      </c>
      <c r="H1824" s="28" t="s">
        <v>977</v>
      </c>
      <c r="I1824" s="28" t="s">
        <v>978</v>
      </c>
      <c r="J1824" s="28" t="s">
        <v>858</v>
      </c>
      <c r="K1824" s="24"/>
      <c r="L1824" s="24">
        <v>145</v>
      </c>
      <c r="M1824" s="24" t="s">
        <v>920</v>
      </c>
      <c r="N1824" s="24">
        <v>3850000</v>
      </c>
      <c r="O1824" s="24">
        <v>3850000</v>
      </c>
      <c r="P1824" s="25" t="s">
        <v>1490</v>
      </c>
      <c r="Q1824" s="25"/>
      <c r="R1824" s="28"/>
      <c r="S1824" s="7" t="s">
        <v>995</v>
      </c>
      <c r="T1824" s="7" t="s">
        <v>979</v>
      </c>
      <c r="U1824" s="25" t="s">
        <v>40</v>
      </c>
      <c r="V1824" s="7" t="s">
        <v>41</v>
      </c>
      <c r="W1824" s="7"/>
      <c r="X1824" s="7">
        <v>2015</v>
      </c>
      <c r="Y1824" s="7">
        <v>1</v>
      </c>
      <c r="Z1824" s="7" t="s">
        <v>43</v>
      </c>
      <c r="AA1824" s="7" t="s">
        <v>980</v>
      </c>
      <c r="AB1824" s="26">
        <v>42248</v>
      </c>
      <c r="AC1824" s="27"/>
      <c r="AD1824" s="26" t="s">
        <v>102</v>
      </c>
      <c r="AE1824" s="25"/>
    </row>
    <row r="1825" spans="1:31" s="63" customFormat="1" ht="13.15" customHeight="1" x14ac:dyDescent="0.25">
      <c r="A1825" s="7">
        <v>2025</v>
      </c>
      <c r="B1825" s="11">
        <v>12</v>
      </c>
      <c r="C1825" s="7">
        <v>12</v>
      </c>
      <c r="D1825" s="7">
        <v>16</v>
      </c>
      <c r="E1825" s="7">
        <v>1</v>
      </c>
      <c r="F1825" s="7" t="s">
        <v>855</v>
      </c>
      <c r="G1825" s="13">
        <v>4517987</v>
      </c>
      <c r="H1825" s="28" t="s">
        <v>977</v>
      </c>
      <c r="I1825" s="28" t="s">
        <v>978</v>
      </c>
      <c r="J1825" s="28" t="s">
        <v>858</v>
      </c>
      <c r="K1825" s="24"/>
      <c r="L1825" s="24">
        <v>145</v>
      </c>
      <c r="M1825" s="24" t="s">
        <v>920</v>
      </c>
      <c r="N1825" s="24">
        <v>1155000</v>
      </c>
      <c r="O1825" s="24">
        <v>1155000</v>
      </c>
      <c r="P1825" s="25" t="s">
        <v>53</v>
      </c>
      <c r="Q1825" s="25"/>
      <c r="R1825" s="28"/>
      <c r="S1825" s="7" t="s">
        <v>995</v>
      </c>
      <c r="T1825" s="7" t="s">
        <v>979</v>
      </c>
      <c r="U1825" s="25" t="s">
        <v>40</v>
      </c>
      <c r="V1825" s="7" t="s">
        <v>41</v>
      </c>
      <c r="W1825" s="7"/>
      <c r="X1825" s="7">
        <v>2015</v>
      </c>
      <c r="Y1825" s="7">
        <v>1</v>
      </c>
      <c r="Z1825" s="7" t="s">
        <v>43</v>
      </c>
      <c r="AA1825" s="7" t="s">
        <v>980</v>
      </c>
      <c r="AB1825" s="26">
        <v>42248</v>
      </c>
      <c r="AC1825" s="27"/>
      <c r="AD1825" s="26" t="s">
        <v>102</v>
      </c>
      <c r="AE1825" s="25"/>
    </row>
    <row r="1826" spans="1:31" s="63" customFormat="1" ht="13.15" customHeight="1" x14ac:dyDescent="0.25">
      <c r="A1826" s="7">
        <v>2025</v>
      </c>
      <c r="B1826" s="11">
        <v>12</v>
      </c>
      <c r="C1826" s="7">
        <v>12</v>
      </c>
      <c r="D1826" s="7">
        <v>16</v>
      </c>
      <c r="E1826" s="7">
        <v>1</v>
      </c>
      <c r="F1826" s="7" t="s">
        <v>855</v>
      </c>
      <c r="G1826" s="13">
        <v>4517987</v>
      </c>
      <c r="H1826" s="28" t="s">
        <v>977</v>
      </c>
      <c r="I1826" s="28" t="s">
        <v>978</v>
      </c>
      <c r="J1826" s="28" t="s">
        <v>858</v>
      </c>
      <c r="K1826" s="24"/>
      <c r="L1826" s="24">
        <v>145</v>
      </c>
      <c r="M1826" s="24" t="s">
        <v>920</v>
      </c>
      <c r="N1826" s="24">
        <v>1155000</v>
      </c>
      <c r="O1826" s="24">
        <v>1155000</v>
      </c>
      <c r="P1826" s="25" t="s">
        <v>1491</v>
      </c>
      <c r="Q1826" s="25"/>
      <c r="R1826" s="28"/>
      <c r="S1826" s="7" t="s">
        <v>995</v>
      </c>
      <c r="T1826" s="7" t="s">
        <v>979</v>
      </c>
      <c r="U1826" s="25" t="s">
        <v>40</v>
      </c>
      <c r="V1826" s="7" t="s">
        <v>41</v>
      </c>
      <c r="W1826" s="7"/>
      <c r="X1826" s="7">
        <v>2015</v>
      </c>
      <c r="Y1826" s="7">
        <v>1</v>
      </c>
      <c r="Z1826" s="7" t="s">
        <v>43</v>
      </c>
      <c r="AA1826" s="7" t="s">
        <v>980</v>
      </c>
      <c r="AB1826" s="26">
        <v>42248</v>
      </c>
      <c r="AC1826" s="27"/>
      <c r="AD1826" s="26" t="s">
        <v>102</v>
      </c>
      <c r="AE1826" s="25"/>
    </row>
    <row r="1827" spans="1:31" s="63" customFormat="1" ht="13.15" customHeight="1" x14ac:dyDescent="0.25">
      <c r="A1827" s="7">
        <v>2025</v>
      </c>
      <c r="B1827" s="11">
        <v>12</v>
      </c>
      <c r="C1827" s="7">
        <v>12</v>
      </c>
      <c r="D1827" s="7">
        <v>16</v>
      </c>
      <c r="E1827" s="7">
        <v>1</v>
      </c>
      <c r="F1827" s="7" t="s">
        <v>855</v>
      </c>
      <c r="G1827" s="13">
        <v>4517987</v>
      </c>
      <c r="H1827" s="28" t="s">
        <v>977</v>
      </c>
      <c r="I1827" s="28" t="s">
        <v>978</v>
      </c>
      <c r="J1827" s="28" t="s">
        <v>858</v>
      </c>
      <c r="K1827" s="24"/>
      <c r="L1827" s="24">
        <v>145</v>
      </c>
      <c r="M1827" s="24" t="s">
        <v>920</v>
      </c>
      <c r="N1827" s="24">
        <v>389813</v>
      </c>
      <c r="O1827" s="24">
        <v>389813</v>
      </c>
      <c r="P1827" s="47" t="s">
        <v>1485</v>
      </c>
      <c r="Q1827" s="25"/>
      <c r="R1827" s="28"/>
      <c r="S1827" s="7" t="s">
        <v>995</v>
      </c>
      <c r="T1827" s="7" t="s">
        <v>979</v>
      </c>
      <c r="U1827" s="25" t="s">
        <v>40</v>
      </c>
      <c r="V1827" s="7" t="s">
        <v>41</v>
      </c>
      <c r="W1827" s="7"/>
      <c r="X1827" s="7">
        <v>2015</v>
      </c>
      <c r="Y1827" s="7">
        <v>1</v>
      </c>
      <c r="Z1827" s="7" t="s">
        <v>43</v>
      </c>
      <c r="AA1827" s="7" t="s">
        <v>980</v>
      </c>
      <c r="AB1827" s="26">
        <v>42248</v>
      </c>
      <c r="AC1827" s="27"/>
      <c r="AD1827" s="26" t="s">
        <v>102</v>
      </c>
      <c r="AE1827" s="25"/>
    </row>
    <row r="1828" spans="1:31" s="63" customFormat="1" ht="13.15" customHeight="1" x14ac:dyDescent="0.25">
      <c r="A1828" s="7">
        <v>2025</v>
      </c>
      <c r="B1828" s="11">
        <v>12</v>
      </c>
      <c r="C1828" s="7">
        <v>12</v>
      </c>
      <c r="D1828" s="7">
        <v>16</v>
      </c>
      <c r="E1828" s="7">
        <v>1</v>
      </c>
      <c r="F1828" s="7" t="s">
        <v>855</v>
      </c>
      <c r="G1828" s="13">
        <v>4517987</v>
      </c>
      <c r="H1828" s="28" t="s">
        <v>977</v>
      </c>
      <c r="I1828" s="28" t="s">
        <v>978</v>
      </c>
      <c r="J1828" s="28" t="s">
        <v>858</v>
      </c>
      <c r="K1828" s="24"/>
      <c r="L1828" s="24">
        <v>232</v>
      </c>
      <c r="M1828" s="24" t="s">
        <v>920</v>
      </c>
      <c r="N1828" s="24">
        <v>285863</v>
      </c>
      <c r="O1828" s="24">
        <v>285863</v>
      </c>
      <c r="P1828" s="47" t="s">
        <v>1494</v>
      </c>
      <c r="Q1828" s="25"/>
      <c r="R1828" s="28"/>
      <c r="S1828" s="7" t="s">
        <v>995</v>
      </c>
      <c r="T1828" s="7" t="s">
        <v>979</v>
      </c>
      <c r="U1828" s="25" t="s">
        <v>40</v>
      </c>
      <c r="V1828" s="7" t="s">
        <v>41</v>
      </c>
      <c r="W1828" s="7"/>
      <c r="X1828" s="7">
        <v>2015</v>
      </c>
      <c r="Y1828" s="7">
        <v>1</v>
      </c>
      <c r="Z1828" s="7" t="s">
        <v>43</v>
      </c>
      <c r="AA1828" s="7" t="s">
        <v>980</v>
      </c>
      <c r="AB1828" s="26">
        <v>42248</v>
      </c>
      <c r="AC1828" s="27"/>
      <c r="AD1828" s="26" t="s">
        <v>102</v>
      </c>
      <c r="AE1828" s="25"/>
    </row>
    <row r="1829" spans="1:31" s="63" customFormat="1" ht="13.15" customHeight="1" x14ac:dyDescent="0.25">
      <c r="A1829" s="7">
        <v>2025</v>
      </c>
      <c r="B1829" s="11">
        <v>12</v>
      </c>
      <c r="C1829" s="7">
        <v>12</v>
      </c>
      <c r="D1829" s="7">
        <v>16</v>
      </c>
      <c r="E1829" s="7">
        <v>1</v>
      </c>
      <c r="F1829" s="7" t="s">
        <v>855</v>
      </c>
      <c r="G1829" s="13">
        <v>4517987</v>
      </c>
      <c r="H1829" s="28" t="s">
        <v>977</v>
      </c>
      <c r="I1829" s="28" t="s">
        <v>978</v>
      </c>
      <c r="J1829" s="28" t="s">
        <v>858</v>
      </c>
      <c r="K1829" s="24"/>
      <c r="L1829" s="24">
        <v>232</v>
      </c>
      <c r="M1829" s="24" t="s">
        <v>920</v>
      </c>
      <c r="N1829" s="24">
        <v>545738</v>
      </c>
      <c r="O1829" s="24">
        <v>545738</v>
      </c>
      <c r="P1829" s="13" t="s">
        <v>1486</v>
      </c>
      <c r="Q1829" s="25"/>
      <c r="R1829" s="28"/>
      <c r="S1829" s="7" t="s">
        <v>995</v>
      </c>
      <c r="T1829" s="7" t="s">
        <v>979</v>
      </c>
      <c r="U1829" s="25" t="s">
        <v>40</v>
      </c>
      <c r="V1829" s="7" t="s">
        <v>41</v>
      </c>
      <c r="W1829" s="7"/>
      <c r="X1829" s="7">
        <v>2015</v>
      </c>
      <c r="Y1829" s="7">
        <v>1</v>
      </c>
      <c r="Z1829" s="7" t="s">
        <v>43</v>
      </c>
      <c r="AA1829" s="7" t="s">
        <v>980</v>
      </c>
      <c r="AB1829" s="26">
        <v>42248</v>
      </c>
      <c r="AC1829" s="27"/>
      <c r="AD1829" s="26" t="s">
        <v>102</v>
      </c>
      <c r="AE1829" s="25"/>
    </row>
    <row r="1830" spans="1:31" s="63" customFormat="1" ht="13.15" customHeight="1" x14ac:dyDescent="0.25">
      <c r="A1830" s="7">
        <v>2025</v>
      </c>
      <c r="B1830" s="11">
        <v>12</v>
      </c>
      <c r="C1830" s="7">
        <v>12</v>
      </c>
      <c r="D1830" s="7">
        <v>16</v>
      </c>
      <c r="E1830" s="7">
        <v>1</v>
      </c>
      <c r="F1830" s="7" t="s">
        <v>855</v>
      </c>
      <c r="G1830" s="13">
        <v>4517987</v>
      </c>
      <c r="H1830" s="28" t="s">
        <v>977</v>
      </c>
      <c r="I1830" s="28" t="s">
        <v>978</v>
      </c>
      <c r="J1830" s="28" t="s">
        <v>858</v>
      </c>
      <c r="K1830" s="24"/>
      <c r="L1830" s="24">
        <v>145</v>
      </c>
      <c r="M1830" s="24" t="s">
        <v>920</v>
      </c>
      <c r="N1830" s="24">
        <v>103950</v>
      </c>
      <c r="O1830" s="24">
        <v>103950</v>
      </c>
      <c r="P1830" s="13" t="s">
        <v>1487</v>
      </c>
      <c r="Q1830" s="25"/>
      <c r="R1830" s="28"/>
      <c r="S1830" s="7" t="s">
        <v>995</v>
      </c>
      <c r="T1830" s="7" t="s">
        <v>979</v>
      </c>
      <c r="U1830" s="25" t="s">
        <v>40</v>
      </c>
      <c r="V1830" s="7" t="s">
        <v>41</v>
      </c>
      <c r="W1830" s="7"/>
      <c r="X1830" s="7">
        <v>2015</v>
      </c>
      <c r="Y1830" s="7">
        <v>1</v>
      </c>
      <c r="Z1830" s="7" t="s">
        <v>43</v>
      </c>
      <c r="AA1830" s="7" t="s">
        <v>980</v>
      </c>
      <c r="AB1830" s="26">
        <v>42248</v>
      </c>
      <c r="AC1830" s="27"/>
      <c r="AD1830" s="26" t="s">
        <v>102</v>
      </c>
      <c r="AE1830" s="25"/>
    </row>
    <row r="1831" spans="1:31" s="63" customFormat="1" ht="13.15" customHeight="1" x14ac:dyDescent="0.25">
      <c r="A1831" s="7">
        <v>2025</v>
      </c>
      <c r="B1831" s="11">
        <v>12</v>
      </c>
      <c r="C1831" s="7">
        <v>12</v>
      </c>
      <c r="D1831" s="7">
        <v>16</v>
      </c>
      <c r="E1831" s="7">
        <v>1</v>
      </c>
      <c r="F1831" s="7" t="s">
        <v>855</v>
      </c>
      <c r="G1831" s="13">
        <v>4517987</v>
      </c>
      <c r="H1831" s="28" t="s">
        <v>977</v>
      </c>
      <c r="I1831" s="28" t="s">
        <v>978</v>
      </c>
      <c r="J1831" s="28" t="s">
        <v>858</v>
      </c>
      <c r="K1831" s="24"/>
      <c r="L1831" s="24">
        <v>232</v>
      </c>
      <c r="M1831" s="24" t="s">
        <v>920</v>
      </c>
      <c r="N1831" s="24">
        <v>368156</v>
      </c>
      <c r="O1831" s="24">
        <v>368156</v>
      </c>
      <c r="P1831" s="25" t="s">
        <v>1567</v>
      </c>
      <c r="Q1831" s="25"/>
      <c r="R1831" s="28"/>
      <c r="S1831" s="7" t="s">
        <v>995</v>
      </c>
      <c r="T1831" s="7" t="s">
        <v>979</v>
      </c>
      <c r="U1831" s="25" t="s">
        <v>40</v>
      </c>
      <c r="V1831" s="7" t="s">
        <v>41</v>
      </c>
      <c r="W1831" s="7"/>
      <c r="X1831" s="7">
        <v>2015</v>
      </c>
      <c r="Y1831" s="7">
        <v>1</v>
      </c>
      <c r="Z1831" s="7" t="s">
        <v>43</v>
      </c>
      <c r="AA1831" s="7" t="s">
        <v>980</v>
      </c>
      <c r="AB1831" s="26">
        <v>42248</v>
      </c>
      <c r="AC1831" s="27"/>
      <c r="AD1831" s="26" t="s">
        <v>102</v>
      </c>
      <c r="AE1831" s="25"/>
    </row>
    <row r="1832" spans="1:31" s="63" customFormat="1" ht="13.15" customHeight="1" x14ac:dyDescent="0.25">
      <c r="A1832" s="7">
        <v>2025</v>
      </c>
      <c r="B1832" s="11">
        <v>12</v>
      </c>
      <c r="C1832" s="7">
        <v>12</v>
      </c>
      <c r="D1832" s="7">
        <v>16</v>
      </c>
      <c r="E1832" s="7">
        <v>1</v>
      </c>
      <c r="F1832" s="7" t="s">
        <v>855</v>
      </c>
      <c r="G1832" s="13">
        <v>4517987</v>
      </c>
      <c r="H1832" s="28" t="s">
        <v>977</v>
      </c>
      <c r="I1832" s="28" t="s">
        <v>978</v>
      </c>
      <c r="J1832" s="28" t="s">
        <v>858</v>
      </c>
      <c r="K1832" s="24"/>
      <c r="L1832" s="24">
        <v>145</v>
      </c>
      <c r="M1832" s="24" t="s">
        <v>920</v>
      </c>
      <c r="N1832" s="24">
        <v>32484</v>
      </c>
      <c r="O1832" s="24">
        <v>32484</v>
      </c>
      <c r="P1832" s="13" t="s">
        <v>1495</v>
      </c>
      <c r="Q1832" s="25"/>
      <c r="R1832" s="28"/>
      <c r="S1832" s="7" t="s">
        <v>995</v>
      </c>
      <c r="T1832" s="7" t="s">
        <v>979</v>
      </c>
      <c r="U1832" s="25" t="s">
        <v>40</v>
      </c>
      <c r="V1832" s="7" t="s">
        <v>41</v>
      </c>
      <c r="W1832" s="7"/>
      <c r="X1832" s="7">
        <v>2015</v>
      </c>
      <c r="Y1832" s="7">
        <v>1</v>
      </c>
      <c r="Z1832" s="7" t="s">
        <v>43</v>
      </c>
      <c r="AA1832" s="7" t="s">
        <v>980</v>
      </c>
      <c r="AB1832" s="26">
        <v>42248</v>
      </c>
      <c r="AC1832" s="27"/>
      <c r="AD1832" s="26" t="s">
        <v>102</v>
      </c>
      <c r="AE1832" s="25"/>
    </row>
    <row r="1833" spans="1:31" s="63" customFormat="1" ht="13.15" customHeight="1" x14ac:dyDescent="0.25">
      <c r="A1833" s="7">
        <v>2025</v>
      </c>
      <c r="B1833" s="11">
        <v>12</v>
      </c>
      <c r="C1833" s="7">
        <v>12</v>
      </c>
      <c r="D1833" s="7">
        <v>16</v>
      </c>
      <c r="E1833" s="7">
        <v>1</v>
      </c>
      <c r="F1833" s="7" t="s">
        <v>855</v>
      </c>
      <c r="G1833" s="13">
        <v>4693588</v>
      </c>
      <c r="H1833" s="28" t="s">
        <v>981</v>
      </c>
      <c r="I1833" s="28" t="s">
        <v>982</v>
      </c>
      <c r="J1833" s="28" t="s">
        <v>858</v>
      </c>
      <c r="K1833" s="24">
        <f>O1833+O1834+O1836+O1837+O1838+O1835+O1839</f>
        <v>8533125</v>
      </c>
      <c r="L1833" s="24">
        <v>145</v>
      </c>
      <c r="M1833" s="24" t="s">
        <v>920</v>
      </c>
      <c r="N1833" s="24">
        <v>3000000</v>
      </c>
      <c r="O1833" s="24">
        <v>3000000</v>
      </c>
      <c r="P1833" s="25" t="s">
        <v>37</v>
      </c>
      <c r="Q1833" s="25"/>
      <c r="R1833" s="28"/>
      <c r="S1833" s="7" t="s">
        <v>995</v>
      </c>
      <c r="T1833" s="7" t="s">
        <v>229</v>
      </c>
      <c r="U1833" s="25" t="s">
        <v>40</v>
      </c>
      <c r="V1833" s="7" t="s">
        <v>41</v>
      </c>
      <c r="W1833" s="7"/>
      <c r="X1833" s="7">
        <v>2014</v>
      </c>
      <c r="Y1833" s="7">
        <v>1</v>
      </c>
      <c r="Z1833" s="7" t="s">
        <v>43</v>
      </c>
      <c r="AA1833" s="7" t="s">
        <v>983</v>
      </c>
      <c r="AB1833" s="26">
        <v>41772</v>
      </c>
      <c r="AC1833" s="27"/>
      <c r="AD1833" s="26" t="s">
        <v>102</v>
      </c>
      <c r="AE1833" s="25"/>
    </row>
    <row r="1834" spans="1:31" s="63" customFormat="1" ht="13.15" customHeight="1" x14ac:dyDescent="0.25">
      <c r="A1834" s="7">
        <v>2025</v>
      </c>
      <c r="B1834" s="11">
        <v>12</v>
      </c>
      <c r="C1834" s="7">
        <v>12</v>
      </c>
      <c r="D1834" s="7">
        <v>16</v>
      </c>
      <c r="E1834" s="7">
        <v>1</v>
      </c>
      <c r="F1834" s="7" t="s">
        <v>855</v>
      </c>
      <c r="G1834" s="13">
        <v>4693588</v>
      </c>
      <c r="H1834" s="28" t="s">
        <v>981</v>
      </c>
      <c r="I1834" s="28" t="s">
        <v>982</v>
      </c>
      <c r="J1834" s="28" t="s">
        <v>858</v>
      </c>
      <c r="K1834" s="24"/>
      <c r="L1834" s="24">
        <v>145</v>
      </c>
      <c r="M1834" s="24" t="s">
        <v>920</v>
      </c>
      <c r="N1834" s="24">
        <v>3000000</v>
      </c>
      <c r="O1834" s="24">
        <v>3000000</v>
      </c>
      <c r="P1834" s="25" t="s">
        <v>1490</v>
      </c>
      <c r="Q1834" s="25"/>
      <c r="R1834" s="28"/>
      <c r="S1834" s="7" t="s">
        <v>995</v>
      </c>
      <c r="T1834" s="7" t="s">
        <v>229</v>
      </c>
      <c r="U1834" s="25" t="s">
        <v>40</v>
      </c>
      <c r="V1834" s="7" t="s">
        <v>41</v>
      </c>
      <c r="W1834" s="7"/>
      <c r="X1834" s="7">
        <v>2014</v>
      </c>
      <c r="Y1834" s="7">
        <v>1</v>
      </c>
      <c r="Z1834" s="7" t="s">
        <v>43</v>
      </c>
      <c r="AA1834" s="7" t="s">
        <v>983</v>
      </c>
      <c r="AB1834" s="26">
        <v>41772</v>
      </c>
      <c r="AC1834" s="27"/>
      <c r="AD1834" s="26" t="s">
        <v>102</v>
      </c>
      <c r="AE1834" s="25"/>
    </row>
    <row r="1835" spans="1:31" s="63" customFormat="1" ht="13.15" customHeight="1" x14ac:dyDescent="0.25">
      <c r="A1835" s="7">
        <v>2025</v>
      </c>
      <c r="B1835" s="11">
        <v>12</v>
      </c>
      <c r="C1835" s="7">
        <v>12</v>
      </c>
      <c r="D1835" s="7">
        <v>16</v>
      </c>
      <c r="E1835" s="7">
        <v>1</v>
      </c>
      <c r="F1835" s="7" t="s">
        <v>855</v>
      </c>
      <c r="G1835" s="13">
        <v>4693588</v>
      </c>
      <c r="H1835" s="28" t="s">
        <v>981</v>
      </c>
      <c r="I1835" s="28" t="s">
        <v>982</v>
      </c>
      <c r="J1835" s="28" t="s">
        <v>858</v>
      </c>
      <c r="K1835" s="24"/>
      <c r="L1835" s="24">
        <v>145</v>
      </c>
      <c r="M1835" s="24" t="s">
        <v>920</v>
      </c>
      <c r="N1835" s="24">
        <v>900000</v>
      </c>
      <c r="O1835" s="24">
        <v>900000</v>
      </c>
      <c r="P1835" s="25" t="s">
        <v>53</v>
      </c>
      <c r="Q1835" s="25"/>
      <c r="R1835" s="28"/>
      <c r="S1835" s="7" t="s">
        <v>995</v>
      </c>
      <c r="T1835" s="7" t="s">
        <v>229</v>
      </c>
      <c r="U1835" s="25" t="s">
        <v>40</v>
      </c>
      <c r="V1835" s="7" t="s">
        <v>41</v>
      </c>
      <c r="W1835" s="7"/>
      <c r="X1835" s="7">
        <v>2014</v>
      </c>
      <c r="Y1835" s="7">
        <v>1</v>
      </c>
      <c r="Z1835" s="7" t="s">
        <v>43</v>
      </c>
      <c r="AA1835" s="7" t="s">
        <v>983</v>
      </c>
      <c r="AB1835" s="26">
        <v>41772</v>
      </c>
      <c r="AC1835" s="27"/>
      <c r="AD1835" s="26" t="s">
        <v>102</v>
      </c>
      <c r="AE1835" s="25"/>
    </row>
    <row r="1836" spans="1:31" s="63" customFormat="1" ht="13.15" customHeight="1" x14ac:dyDescent="0.25">
      <c r="A1836" s="7">
        <v>2025</v>
      </c>
      <c r="B1836" s="11">
        <v>12</v>
      </c>
      <c r="C1836" s="7">
        <v>12</v>
      </c>
      <c r="D1836" s="7">
        <v>16</v>
      </c>
      <c r="E1836" s="7">
        <v>1</v>
      </c>
      <c r="F1836" s="7" t="s">
        <v>855</v>
      </c>
      <c r="G1836" s="13">
        <v>4693588</v>
      </c>
      <c r="H1836" s="28" t="s">
        <v>981</v>
      </c>
      <c r="I1836" s="28" t="s">
        <v>982</v>
      </c>
      <c r="J1836" s="28" t="s">
        <v>858</v>
      </c>
      <c r="K1836" s="24"/>
      <c r="L1836" s="24">
        <v>145</v>
      </c>
      <c r="M1836" s="24" t="s">
        <v>920</v>
      </c>
      <c r="N1836" s="24">
        <v>900000</v>
      </c>
      <c r="O1836" s="24">
        <v>900000</v>
      </c>
      <c r="P1836" s="25" t="s">
        <v>1491</v>
      </c>
      <c r="Q1836" s="25"/>
      <c r="R1836" s="28"/>
      <c r="S1836" s="7" t="s">
        <v>995</v>
      </c>
      <c r="T1836" s="7" t="s">
        <v>229</v>
      </c>
      <c r="U1836" s="25" t="s">
        <v>40</v>
      </c>
      <c r="V1836" s="7" t="s">
        <v>41</v>
      </c>
      <c r="W1836" s="7"/>
      <c r="X1836" s="7">
        <v>2014</v>
      </c>
      <c r="Y1836" s="7">
        <v>1</v>
      </c>
      <c r="Z1836" s="7" t="s">
        <v>43</v>
      </c>
      <c r="AA1836" s="7" t="s">
        <v>983</v>
      </c>
      <c r="AB1836" s="26">
        <v>41772</v>
      </c>
      <c r="AC1836" s="27"/>
      <c r="AD1836" s="26" t="s">
        <v>102</v>
      </c>
      <c r="AE1836" s="25"/>
    </row>
    <row r="1837" spans="1:31" s="63" customFormat="1" ht="13.15" customHeight="1" x14ac:dyDescent="0.25">
      <c r="A1837" s="7">
        <v>2025</v>
      </c>
      <c r="B1837" s="11">
        <v>12</v>
      </c>
      <c r="C1837" s="7">
        <v>12</v>
      </c>
      <c r="D1837" s="7">
        <v>16</v>
      </c>
      <c r="E1837" s="7">
        <v>1</v>
      </c>
      <c r="F1837" s="7" t="s">
        <v>855</v>
      </c>
      <c r="G1837" s="13">
        <v>4693588</v>
      </c>
      <c r="H1837" s="28" t="s">
        <v>981</v>
      </c>
      <c r="I1837" s="28" t="s">
        <v>982</v>
      </c>
      <c r="J1837" s="28" t="s">
        <v>858</v>
      </c>
      <c r="K1837" s="24"/>
      <c r="L1837" s="24">
        <v>145</v>
      </c>
      <c r="M1837" s="24" t="s">
        <v>920</v>
      </c>
      <c r="N1837" s="24">
        <v>247500</v>
      </c>
      <c r="O1837" s="24">
        <v>247500</v>
      </c>
      <c r="P1837" s="47" t="s">
        <v>1485</v>
      </c>
      <c r="Q1837" s="25"/>
      <c r="R1837" s="28"/>
      <c r="S1837" s="7" t="s">
        <v>995</v>
      </c>
      <c r="T1837" s="7" t="s">
        <v>229</v>
      </c>
      <c r="U1837" s="25" t="s">
        <v>40</v>
      </c>
      <c r="V1837" s="7" t="s">
        <v>41</v>
      </c>
      <c r="W1837" s="7"/>
      <c r="X1837" s="7">
        <v>2014</v>
      </c>
      <c r="Y1837" s="7">
        <v>1</v>
      </c>
      <c r="Z1837" s="7" t="s">
        <v>43</v>
      </c>
      <c r="AA1837" s="7" t="s">
        <v>983</v>
      </c>
      <c r="AB1837" s="26">
        <v>41772</v>
      </c>
      <c r="AC1837" s="27"/>
      <c r="AD1837" s="26" t="s">
        <v>102</v>
      </c>
      <c r="AE1837" s="25"/>
    </row>
    <row r="1838" spans="1:31" s="63" customFormat="1" ht="13.15" customHeight="1" x14ac:dyDescent="0.25">
      <c r="A1838" s="7">
        <v>2025</v>
      </c>
      <c r="B1838" s="11">
        <v>12</v>
      </c>
      <c r="C1838" s="7">
        <v>12</v>
      </c>
      <c r="D1838" s="7">
        <v>16</v>
      </c>
      <c r="E1838" s="7">
        <v>1</v>
      </c>
      <c r="F1838" s="7" t="s">
        <v>855</v>
      </c>
      <c r="G1838" s="13">
        <v>4693588</v>
      </c>
      <c r="H1838" s="28" t="s">
        <v>981</v>
      </c>
      <c r="I1838" s="28" t="s">
        <v>982</v>
      </c>
      <c r="J1838" s="28" t="s">
        <v>858</v>
      </c>
      <c r="K1838" s="24"/>
      <c r="L1838" s="24">
        <v>232</v>
      </c>
      <c r="M1838" s="24" t="s">
        <v>920</v>
      </c>
      <c r="N1838" s="24">
        <v>225000</v>
      </c>
      <c r="O1838" s="24">
        <v>225000</v>
      </c>
      <c r="P1838" s="13" t="s">
        <v>1486</v>
      </c>
      <c r="Q1838" s="25"/>
      <c r="R1838" s="28"/>
      <c r="S1838" s="7" t="s">
        <v>995</v>
      </c>
      <c r="T1838" s="7" t="s">
        <v>229</v>
      </c>
      <c r="U1838" s="25" t="s">
        <v>40</v>
      </c>
      <c r="V1838" s="7" t="s">
        <v>41</v>
      </c>
      <c r="W1838" s="7"/>
      <c r="X1838" s="7">
        <v>2014</v>
      </c>
      <c r="Y1838" s="7">
        <v>1</v>
      </c>
      <c r="Z1838" s="7" t="s">
        <v>43</v>
      </c>
      <c r="AA1838" s="7" t="s">
        <v>983</v>
      </c>
      <c r="AB1838" s="26">
        <v>41772</v>
      </c>
      <c r="AC1838" s="27"/>
      <c r="AD1838" s="26" t="s">
        <v>102</v>
      </c>
      <c r="AE1838" s="25"/>
    </row>
    <row r="1839" spans="1:31" s="63" customFormat="1" ht="13.15" customHeight="1" x14ac:dyDescent="0.25">
      <c r="A1839" s="7">
        <v>2025</v>
      </c>
      <c r="B1839" s="11">
        <v>12</v>
      </c>
      <c r="C1839" s="7">
        <v>12</v>
      </c>
      <c r="D1839" s="7">
        <v>16</v>
      </c>
      <c r="E1839" s="7">
        <v>1</v>
      </c>
      <c r="F1839" s="7" t="s">
        <v>855</v>
      </c>
      <c r="G1839" s="13">
        <v>4693588</v>
      </c>
      <c r="H1839" s="28" t="s">
        <v>981</v>
      </c>
      <c r="I1839" s="28" t="s">
        <v>982</v>
      </c>
      <c r="J1839" s="28" t="s">
        <v>858</v>
      </c>
      <c r="K1839" s="24"/>
      <c r="L1839" s="24">
        <v>145</v>
      </c>
      <c r="M1839" s="24" t="s">
        <v>920</v>
      </c>
      <c r="N1839" s="24">
        <v>260625</v>
      </c>
      <c r="O1839" s="24">
        <v>260625</v>
      </c>
      <c r="P1839" s="25" t="s">
        <v>1567</v>
      </c>
      <c r="Q1839" s="25"/>
      <c r="R1839" s="28"/>
      <c r="S1839" s="7" t="s">
        <v>995</v>
      </c>
      <c r="T1839" s="7" t="s">
        <v>229</v>
      </c>
      <c r="U1839" s="25" t="s">
        <v>40</v>
      </c>
      <c r="V1839" s="7" t="s">
        <v>41</v>
      </c>
      <c r="W1839" s="7"/>
      <c r="X1839" s="7">
        <v>2014</v>
      </c>
      <c r="Y1839" s="7">
        <v>1</v>
      </c>
      <c r="Z1839" s="7" t="s">
        <v>43</v>
      </c>
      <c r="AA1839" s="7" t="s">
        <v>983</v>
      </c>
      <c r="AB1839" s="26">
        <v>41772</v>
      </c>
      <c r="AC1839" s="27"/>
      <c r="AD1839" s="26" t="s">
        <v>102</v>
      </c>
      <c r="AE1839" s="25"/>
    </row>
    <row r="1840" spans="1:31" s="63" customFormat="1" ht="13.15" customHeight="1" x14ac:dyDescent="0.25">
      <c r="A1840" s="7">
        <v>2025</v>
      </c>
      <c r="B1840" s="11">
        <v>12</v>
      </c>
      <c r="C1840" s="7">
        <v>12</v>
      </c>
      <c r="D1840" s="7">
        <v>16</v>
      </c>
      <c r="E1840" s="7">
        <v>1</v>
      </c>
      <c r="F1840" s="7" t="s">
        <v>855</v>
      </c>
      <c r="G1840" s="13">
        <v>4836906</v>
      </c>
      <c r="H1840" s="28" t="s">
        <v>984</v>
      </c>
      <c r="I1840" s="28" t="s">
        <v>985</v>
      </c>
      <c r="J1840" s="28" t="s">
        <v>858</v>
      </c>
      <c r="K1840" s="24">
        <f>N1840+N1841+N1843+N1845+N1842+N1846+N1844</f>
        <v>10286250</v>
      </c>
      <c r="L1840" s="24">
        <v>145</v>
      </c>
      <c r="M1840" s="24" t="s">
        <v>920</v>
      </c>
      <c r="N1840" s="24">
        <v>3500000</v>
      </c>
      <c r="O1840" s="24">
        <v>3500000</v>
      </c>
      <c r="P1840" s="25" t="s">
        <v>37</v>
      </c>
      <c r="Q1840" s="25"/>
      <c r="R1840" s="28"/>
      <c r="S1840" s="7" t="s">
        <v>995</v>
      </c>
      <c r="T1840" s="7" t="s">
        <v>1421</v>
      </c>
      <c r="U1840" s="25" t="s">
        <v>40</v>
      </c>
      <c r="V1840" s="7" t="s">
        <v>41</v>
      </c>
      <c r="W1840" s="7"/>
      <c r="X1840" s="7">
        <v>2015</v>
      </c>
      <c r="Y1840" s="7">
        <v>2</v>
      </c>
      <c r="Z1840" s="7" t="s">
        <v>43</v>
      </c>
      <c r="AA1840" s="7" t="s">
        <v>986</v>
      </c>
      <c r="AB1840" s="26">
        <v>42219</v>
      </c>
      <c r="AC1840" s="27"/>
      <c r="AD1840" s="26" t="s">
        <v>102</v>
      </c>
      <c r="AE1840" s="25"/>
    </row>
    <row r="1841" spans="1:31" s="63" customFormat="1" ht="13.15" customHeight="1" x14ac:dyDescent="0.25">
      <c r="A1841" s="7">
        <v>2025</v>
      </c>
      <c r="B1841" s="11">
        <v>12</v>
      </c>
      <c r="C1841" s="7">
        <v>12</v>
      </c>
      <c r="D1841" s="7">
        <v>16</v>
      </c>
      <c r="E1841" s="7">
        <v>1</v>
      </c>
      <c r="F1841" s="7" t="s">
        <v>855</v>
      </c>
      <c r="G1841" s="13">
        <v>4836906</v>
      </c>
      <c r="H1841" s="28" t="s">
        <v>984</v>
      </c>
      <c r="I1841" s="28" t="s">
        <v>985</v>
      </c>
      <c r="J1841" s="28" t="s">
        <v>858</v>
      </c>
      <c r="K1841" s="24"/>
      <c r="L1841" s="24">
        <v>145</v>
      </c>
      <c r="M1841" s="24" t="s">
        <v>920</v>
      </c>
      <c r="N1841" s="24">
        <v>3500000</v>
      </c>
      <c r="O1841" s="24">
        <v>3500000</v>
      </c>
      <c r="P1841" s="25" t="s">
        <v>1490</v>
      </c>
      <c r="Q1841" s="25"/>
      <c r="R1841" s="28"/>
      <c r="S1841" s="7" t="s">
        <v>995</v>
      </c>
      <c r="T1841" s="7" t="s">
        <v>1421</v>
      </c>
      <c r="U1841" s="25" t="s">
        <v>40</v>
      </c>
      <c r="V1841" s="7" t="s">
        <v>41</v>
      </c>
      <c r="W1841" s="7"/>
      <c r="X1841" s="7">
        <v>2015</v>
      </c>
      <c r="Y1841" s="7">
        <v>2</v>
      </c>
      <c r="Z1841" s="7" t="s">
        <v>43</v>
      </c>
      <c r="AA1841" s="7" t="s">
        <v>986</v>
      </c>
      <c r="AB1841" s="26">
        <v>42219</v>
      </c>
      <c r="AC1841" s="27"/>
      <c r="AD1841" s="26" t="s">
        <v>102</v>
      </c>
      <c r="AE1841" s="25"/>
    </row>
    <row r="1842" spans="1:31" s="63" customFormat="1" ht="13.15" customHeight="1" x14ac:dyDescent="0.25">
      <c r="A1842" s="7">
        <v>2025</v>
      </c>
      <c r="B1842" s="11">
        <v>12</v>
      </c>
      <c r="C1842" s="7">
        <v>12</v>
      </c>
      <c r="D1842" s="7">
        <v>16</v>
      </c>
      <c r="E1842" s="7">
        <v>1</v>
      </c>
      <c r="F1842" s="7" t="s">
        <v>855</v>
      </c>
      <c r="G1842" s="13">
        <v>4836906</v>
      </c>
      <c r="H1842" s="28" t="s">
        <v>984</v>
      </c>
      <c r="I1842" s="28" t="s">
        <v>985</v>
      </c>
      <c r="J1842" s="28" t="s">
        <v>858</v>
      </c>
      <c r="K1842" s="24"/>
      <c r="L1842" s="24">
        <v>145</v>
      </c>
      <c r="M1842" s="24" t="s">
        <v>920</v>
      </c>
      <c r="N1842" s="24">
        <v>1000000</v>
      </c>
      <c r="O1842" s="24">
        <v>1000000</v>
      </c>
      <c r="P1842" s="25" t="s">
        <v>53</v>
      </c>
      <c r="Q1842" s="25"/>
      <c r="R1842" s="28"/>
      <c r="S1842" s="7" t="s">
        <v>995</v>
      </c>
      <c r="T1842" s="7" t="s">
        <v>1421</v>
      </c>
      <c r="U1842" s="25" t="s">
        <v>40</v>
      </c>
      <c r="V1842" s="7" t="s">
        <v>41</v>
      </c>
      <c r="W1842" s="7"/>
      <c r="X1842" s="7">
        <v>2015</v>
      </c>
      <c r="Y1842" s="7">
        <v>2</v>
      </c>
      <c r="Z1842" s="7" t="s">
        <v>43</v>
      </c>
      <c r="AA1842" s="7" t="s">
        <v>986</v>
      </c>
      <c r="AB1842" s="26">
        <v>42219</v>
      </c>
      <c r="AC1842" s="27"/>
      <c r="AD1842" s="26" t="s">
        <v>102</v>
      </c>
      <c r="AE1842" s="25"/>
    </row>
    <row r="1843" spans="1:31" s="63" customFormat="1" ht="13.15" customHeight="1" x14ac:dyDescent="0.25">
      <c r="A1843" s="7">
        <v>2025</v>
      </c>
      <c r="B1843" s="11">
        <v>12</v>
      </c>
      <c r="C1843" s="7">
        <v>12</v>
      </c>
      <c r="D1843" s="7">
        <v>16</v>
      </c>
      <c r="E1843" s="7">
        <v>1</v>
      </c>
      <c r="F1843" s="7" t="s">
        <v>855</v>
      </c>
      <c r="G1843" s="13">
        <v>4836906</v>
      </c>
      <c r="H1843" s="28" t="s">
        <v>984</v>
      </c>
      <c r="I1843" s="28" t="s">
        <v>985</v>
      </c>
      <c r="J1843" s="28" t="s">
        <v>858</v>
      </c>
      <c r="K1843" s="24"/>
      <c r="L1843" s="24">
        <v>145</v>
      </c>
      <c r="M1843" s="24" t="s">
        <v>920</v>
      </c>
      <c r="N1843" s="24">
        <v>1000000</v>
      </c>
      <c r="O1843" s="24">
        <v>1000000</v>
      </c>
      <c r="P1843" s="25" t="s">
        <v>1491</v>
      </c>
      <c r="Q1843" s="25"/>
      <c r="R1843" s="28"/>
      <c r="S1843" s="7" t="s">
        <v>995</v>
      </c>
      <c r="T1843" s="7" t="s">
        <v>1421</v>
      </c>
      <c r="U1843" s="25" t="s">
        <v>40</v>
      </c>
      <c r="V1843" s="7" t="s">
        <v>41</v>
      </c>
      <c r="W1843" s="7"/>
      <c r="X1843" s="7">
        <v>2015</v>
      </c>
      <c r="Y1843" s="7">
        <v>2</v>
      </c>
      <c r="Z1843" s="7" t="s">
        <v>43</v>
      </c>
      <c r="AA1843" s="7" t="s">
        <v>986</v>
      </c>
      <c r="AB1843" s="26">
        <v>42219</v>
      </c>
      <c r="AC1843" s="27"/>
      <c r="AD1843" s="26" t="s">
        <v>102</v>
      </c>
      <c r="AE1843" s="25"/>
    </row>
    <row r="1844" spans="1:31" s="63" customFormat="1" ht="13.15" customHeight="1" x14ac:dyDescent="0.25">
      <c r="A1844" s="7">
        <v>2025</v>
      </c>
      <c r="B1844" s="11">
        <v>12</v>
      </c>
      <c r="C1844" s="7">
        <v>12</v>
      </c>
      <c r="D1844" s="7">
        <v>16</v>
      </c>
      <c r="E1844" s="7">
        <v>1</v>
      </c>
      <c r="F1844" s="7" t="s">
        <v>855</v>
      </c>
      <c r="G1844" s="13">
        <v>4836906</v>
      </c>
      <c r="H1844" s="28" t="s">
        <v>984</v>
      </c>
      <c r="I1844" s="28" t="s">
        <v>985</v>
      </c>
      <c r="J1844" s="28" t="s">
        <v>858</v>
      </c>
      <c r="K1844" s="24"/>
      <c r="L1844" s="24">
        <v>145</v>
      </c>
      <c r="M1844" s="24" t="s">
        <v>920</v>
      </c>
      <c r="N1844" s="24">
        <v>446250</v>
      </c>
      <c r="O1844" s="24">
        <v>446250</v>
      </c>
      <c r="P1844" s="47" t="s">
        <v>1485</v>
      </c>
      <c r="Q1844" s="25"/>
      <c r="R1844" s="28"/>
      <c r="S1844" s="7" t="s">
        <v>995</v>
      </c>
      <c r="T1844" s="7" t="s">
        <v>1421</v>
      </c>
      <c r="U1844" s="25" t="s">
        <v>40</v>
      </c>
      <c r="V1844" s="7" t="s">
        <v>41</v>
      </c>
      <c r="W1844" s="7"/>
      <c r="X1844" s="7">
        <v>2015</v>
      </c>
      <c r="Y1844" s="7">
        <v>2</v>
      </c>
      <c r="Z1844" s="7" t="s">
        <v>43</v>
      </c>
      <c r="AA1844" s="7" t="s">
        <v>986</v>
      </c>
      <c r="AB1844" s="26">
        <v>42219</v>
      </c>
      <c r="AC1844" s="27"/>
      <c r="AD1844" s="26" t="s">
        <v>102</v>
      </c>
      <c r="AE1844" s="25"/>
    </row>
    <row r="1845" spans="1:31" s="63" customFormat="1" ht="13.15" customHeight="1" x14ac:dyDescent="0.25">
      <c r="A1845" s="7">
        <v>2025</v>
      </c>
      <c r="B1845" s="11">
        <v>12</v>
      </c>
      <c r="C1845" s="7">
        <v>12</v>
      </c>
      <c r="D1845" s="7">
        <v>16</v>
      </c>
      <c r="E1845" s="7">
        <v>1</v>
      </c>
      <c r="F1845" s="7" t="s">
        <v>855</v>
      </c>
      <c r="G1845" s="13">
        <v>4836906</v>
      </c>
      <c r="H1845" s="28" t="s">
        <v>984</v>
      </c>
      <c r="I1845" s="28" t="s">
        <v>985</v>
      </c>
      <c r="J1845" s="28" t="s">
        <v>858</v>
      </c>
      <c r="K1845" s="24"/>
      <c r="L1845" s="24">
        <v>145</v>
      </c>
      <c r="M1845" s="24" t="s">
        <v>920</v>
      </c>
      <c r="N1845" s="24">
        <v>420000</v>
      </c>
      <c r="O1845" s="24">
        <v>420000</v>
      </c>
      <c r="P1845" s="13" t="s">
        <v>1486</v>
      </c>
      <c r="Q1845" s="25"/>
      <c r="R1845" s="28"/>
      <c r="S1845" s="7" t="s">
        <v>995</v>
      </c>
      <c r="T1845" s="7" t="s">
        <v>1421</v>
      </c>
      <c r="U1845" s="25" t="s">
        <v>40</v>
      </c>
      <c r="V1845" s="7" t="s">
        <v>41</v>
      </c>
      <c r="W1845" s="7"/>
      <c r="X1845" s="7">
        <v>2015</v>
      </c>
      <c r="Y1845" s="7">
        <v>2</v>
      </c>
      <c r="Z1845" s="7" t="s">
        <v>43</v>
      </c>
      <c r="AA1845" s="7" t="s">
        <v>986</v>
      </c>
      <c r="AB1845" s="26">
        <v>42219</v>
      </c>
      <c r="AC1845" s="27"/>
      <c r="AD1845" s="26" t="s">
        <v>102</v>
      </c>
      <c r="AE1845" s="25"/>
    </row>
    <row r="1846" spans="1:31" s="63" customFormat="1" ht="13.15" customHeight="1" x14ac:dyDescent="0.25">
      <c r="A1846" s="7">
        <v>2025</v>
      </c>
      <c r="B1846" s="11">
        <v>12</v>
      </c>
      <c r="C1846" s="7">
        <v>12</v>
      </c>
      <c r="D1846" s="7">
        <v>16</v>
      </c>
      <c r="E1846" s="7">
        <v>1</v>
      </c>
      <c r="F1846" s="7" t="s">
        <v>855</v>
      </c>
      <c r="G1846" s="13">
        <v>4836906</v>
      </c>
      <c r="H1846" s="28" t="s">
        <v>984</v>
      </c>
      <c r="I1846" s="28" t="s">
        <v>985</v>
      </c>
      <c r="J1846" s="28" t="s">
        <v>858</v>
      </c>
      <c r="K1846" s="24"/>
      <c r="L1846" s="24">
        <v>145</v>
      </c>
      <c r="M1846" s="24" t="s">
        <v>920</v>
      </c>
      <c r="N1846" s="24">
        <v>420000</v>
      </c>
      <c r="O1846" s="24">
        <v>420000</v>
      </c>
      <c r="P1846" s="25" t="s">
        <v>1567</v>
      </c>
      <c r="Q1846" s="25"/>
      <c r="R1846" s="28"/>
      <c r="S1846" s="7" t="s">
        <v>995</v>
      </c>
      <c r="T1846" s="7" t="s">
        <v>1421</v>
      </c>
      <c r="U1846" s="25" t="s">
        <v>40</v>
      </c>
      <c r="V1846" s="7" t="s">
        <v>41</v>
      </c>
      <c r="W1846" s="7"/>
      <c r="X1846" s="7">
        <v>2015</v>
      </c>
      <c r="Y1846" s="7">
        <v>2</v>
      </c>
      <c r="Z1846" s="7" t="s">
        <v>43</v>
      </c>
      <c r="AA1846" s="7" t="s">
        <v>986</v>
      </c>
      <c r="AB1846" s="26">
        <v>42219</v>
      </c>
      <c r="AC1846" s="27"/>
      <c r="AD1846" s="26" t="s">
        <v>102</v>
      </c>
      <c r="AE1846" s="25"/>
    </row>
    <row r="1847" spans="1:31" s="63" customFormat="1" ht="13.15" customHeight="1" x14ac:dyDescent="0.25">
      <c r="A1847" s="7">
        <v>2025</v>
      </c>
      <c r="B1847" s="11">
        <v>12</v>
      </c>
      <c r="C1847" s="7">
        <v>12</v>
      </c>
      <c r="D1847" s="7">
        <v>16</v>
      </c>
      <c r="E1847" s="7">
        <v>1</v>
      </c>
      <c r="F1847" s="7" t="s">
        <v>855</v>
      </c>
      <c r="G1847" s="13">
        <v>4858458</v>
      </c>
      <c r="H1847" s="28" t="s">
        <v>987</v>
      </c>
      <c r="I1847" s="28" t="s">
        <v>988</v>
      </c>
      <c r="J1847" s="28" t="s">
        <v>858</v>
      </c>
      <c r="K1847" s="24">
        <f>O1847+O1848+O1850+O1854+O1851+O1852+O1853+O1855+O1849</f>
        <v>9793437</v>
      </c>
      <c r="L1847" s="24">
        <v>145</v>
      </c>
      <c r="M1847" s="24" t="s">
        <v>920</v>
      </c>
      <c r="N1847" s="24">
        <v>3500000</v>
      </c>
      <c r="O1847" s="24">
        <v>3500000</v>
      </c>
      <c r="P1847" s="25" t="s">
        <v>37</v>
      </c>
      <c r="Q1847" s="25"/>
      <c r="R1847" s="28"/>
      <c r="S1847" s="7" t="s">
        <v>995</v>
      </c>
      <c r="T1847" s="7" t="s">
        <v>1236</v>
      </c>
      <c r="U1847" s="25" t="s">
        <v>40</v>
      </c>
      <c r="V1847" s="7" t="s">
        <v>41</v>
      </c>
      <c r="W1847" s="7"/>
      <c r="X1847" s="7">
        <v>2018</v>
      </c>
      <c r="Y1847" s="7">
        <v>1</v>
      </c>
      <c r="Z1847" s="7" t="s">
        <v>845</v>
      </c>
      <c r="AA1847" s="7" t="s">
        <v>52</v>
      </c>
      <c r="AB1847" s="26">
        <v>43132</v>
      </c>
      <c r="AC1847" s="27"/>
      <c r="AD1847" s="26" t="s">
        <v>102</v>
      </c>
      <c r="AE1847" s="25"/>
    </row>
    <row r="1848" spans="1:31" s="63" customFormat="1" ht="13.15" customHeight="1" x14ac:dyDescent="0.25">
      <c r="A1848" s="7">
        <v>2025</v>
      </c>
      <c r="B1848" s="11">
        <v>12</v>
      </c>
      <c r="C1848" s="7">
        <v>12</v>
      </c>
      <c r="D1848" s="7">
        <v>16</v>
      </c>
      <c r="E1848" s="7">
        <v>1</v>
      </c>
      <c r="F1848" s="7" t="s">
        <v>855</v>
      </c>
      <c r="G1848" s="13">
        <v>4858458</v>
      </c>
      <c r="H1848" s="28" t="s">
        <v>987</v>
      </c>
      <c r="I1848" s="28" t="s">
        <v>988</v>
      </c>
      <c r="J1848" s="28" t="s">
        <v>858</v>
      </c>
      <c r="K1848" s="24"/>
      <c r="L1848" s="24">
        <v>145</v>
      </c>
      <c r="M1848" s="24" t="s">
        <v>920</v>
      </c>
      <c r="N1848" s="24">
        <v>3500000</v>
      </c>
      <c r="O1848" s="24">
        <v>3500000</v>
      </c>
      <c r="P1848" s="25" t="s">
        <v>1490</v>
      </c>
      <c r="Q1848" s="25"/>
      <c r="R1848" s="28"/>
      <c r="S1848" s="7" t="s">
        <v>995</v>
      </c>
      <c r="T1848" s="7" t="s">
        <v>1236</v>
      </c>
      <c r="U1848" s="25" t="s">
        <v>40</v>
      </c>
      <c r="V1848" s="7" t="s">
        <v>41</v>
      </c>
      <c r="W1848" s="7"/>
      <c r="X1848" s="7">
        <v>2018</v>
      </c>
      <c r="Y1848" s="7">
        <v>1</v>
      </c>
      <c r="Z1848" s="7" t="s">
        <v>845</v>
      </c>
      <c r="AA1848" s="7" t="s">
        <v>52</v>
      </c>
      <c r="AB1848" s="26">
        <v>43132</v>
      </c>
      <c r="AC1848" s="27"/>
      <c r="AD1848" s="26" t="s">
        <v>102</v>
      </c>
      <c r="AE1848" s="25"/>
    </row>
    <row r="1849" spans="1:31" s="63" customFormat="1" ht="13.15" customHeight="1" x14ac:dyDescent="0.25">
      <c r="A1849" s="7">
        <v>2025</v>
      </c>
      <c r="B1849" s="11">
        <v>12</v>
      </c>
      <c r="C1849" s="7">
        <v>12</v>
      </c>
      <c r="D1849" s="7">
        <v>16</v>
      </c>
      <c r="E1849" s="7">
        <v>1</v>
      </c>
      <c r="F1849" s="7" t="s">
        <v>855</v>
      </c>
      <c r="G1849" s="13">
        <v>4858458</v>
      </c>
      <c r="H1849" s="28" t="s">
        <v>987</v>
      </c>
      <c r="I1849" s="28" t="s">
        <v>988</v>
      </c>
      <c r="J1849" s="28" t="s">
        <v>858</v>
      </c>
      <c r="K1849" s="24"/>
      <c r="L1849" s="24">
        <v>145</v>
      </c>
      <c r="M1849" s="24" t="s">
        <v>920</v>
      </c>
      <c r="N1849" s="24">
        <v>1050000</v>
      </c>
      <c r="O1849" s="24">
        <v>1050000</v>
      </c>
      <c r="P1849" s="25" t="s">
        <v>1287</v>
      </c>
      <c r="Q1849" s="25"/>
      <c r="R1849" s="28"/>
      <c r="S1849" s="7" t="s">
        <v>995</v>
      </c>
      <c r="T1849" s="7" t="s">
        <v>1236</v>
      </c>
      <c r="U1849" s="25" t="s">
        <v>40</v>
      </c>
      <c r="V1849" s="7" t="s">
        <v>41</v>
      </c>
      <c r="W1849" s="7"/>
      <c r="X1849" s="7">
        <v>2018</v>
      </c>
      <c r="Y1849" s="7">
        <v>1</v>
      </c>
      <c r="Z1849" s="7" t="s">
        <v>845</v>
      </c>
      <c r="AA1849" s="7" t="s">
        <v>52</v>
      </c>
      <c r="AB1849" s="26">
        <v>43132</v>
      </c>
      <c r="AC1849" s="27"/>
      <c r="AD1849" s="26" t="s">
        <v>102</v>
      </c>
      <c r="AE1849" s="25"/>
    </row>
    <row r="1850" spans="1:31" s="63" customFormat="1" ht="13.15" customHeight="1" x14ac:dyDescent="0.25">
      <c r="A1850" s="7">
        <v>2025</v>
      </c>
      <c r="B1850" s="11">
        <v>12</v>
      </c>
      <c r="C1850" s="7">
        <v>12</v>
      </c>
      <c r="D1850" s="7">
        <v>16</v>
      </c>
      <c r="E1850" s="7">
        <v>1</v>
      </c>
      <c r="F1850" s="7" t="s">
        <v>855</v>
      </c>
      <c r="G1850" s="13">
        <v>4858458</v>
      </c>
      <c r="H1850" s="28" t="s">
        <v>987</v>
      </c>
      <c r="I1850" s="28" t="s">
        <v>988</v>
      </c>
      <c r="J1850" s="28" t="s">
        <v>858</v>
      </c>
      <c r="K1850" s="24"/>
      <c r="L1850" s="24">
        <v>145</v>
      </c>
      <c r="M1850" s="24" t="s">
        <v>920</v>
      </c>
      <c r="N1850" s="24">
        <v>1050000</v>
      </c>
      <c r="O1850" s="24">
        <v>1050000</v>
      </c>
      <c r="P1850" s="25" t="s">
        <v>1491</v>
      </c>
      <c r="Q1850" s="25"/>
      <c r="R1850" s="28"/>
      <c r="S1850" s="7" t="s">
        <v>995</v>
      </c>
      <c r="T1850" s="7" t="s">
        <v>1236</v>
      </c>
      <c r="U1850" s="25" t="s">
        <v>40</v>
      </c>
      <c r="V1850" s="7" t="s">
        <v>41</v>
      </c>
      <c r="W1850" s="7"/>
      <c r="X1850" s="7">
        <v>2018</v>
      </c>
      <c r="Y1850" s="7">
        <v>1</v>
      </c>
      <c r="Z1850" s="7" t="s">
        <v>845</v>
      </c>
      <c r="AA1850" s="7" t="s">
        <v>52</v>
      </c>
      <c r="AB1850" s="26">
        <v>43132</v>
      </c>
      <c r="AC1850" s="27"/>
      <c r="AD1850" s="26" t="s">
        <v>102</v>
      </c>
      <c r="AE1850" s="25"/>
    </row>
    <row r="1851" spans="1:31" s="63" customFormat="1" ht="13.15" customHeight="1" x14ac:dyDescent="0.25">
      <c r="A1851" s="7">
        <v>2025</v>
      </c>
      <c r="B1851" s="11">
        <v>12</v>
      </c>
      <c r="C1851" s="7">
        <v>12</v>
      </c>
      <c r="D1851" s="7">
        <v>16</v>
      </c>
      <c r="E1851" s="7">
        <v>1</v>
      </c>
      <c r="F1851" s="7" t="s">
        <v>855</v>
      </c>
      <c r="G1851" s="13">
        <v>4858458</v>
      </c>
      <c r="H1851" s="28" t="s">
        <v>987</v>
      </c>
      <c r="I1851" s="28" t="s">
        <v>988</v>
      </c>
      <c r="J1851" s="28" t="s">
        <v>858</v>
      </c>
      <c r="K1851" s="24"/>
      <c r="L1851" s="24">
        <v>145</v>
      </c>
      <c r="M1851" s="24" t="s">
        <v>920</v>
      </c>
      <c r="N1851" s="24">
        <v>131250</v>
      </c>
      <c r="O1851" s="24">
        <v>131250</v>
      </c>
      <c r="P1851" s="47" t="s">
        <v>1485</v>
      </c>
      <c r="Q1851" s="25"/>
      <c r="R1851" s="28"/>
      <c r="S1851" s="7" t="s">
        <v>995</v>
      </c>
      <c r="T1851" s="7" t="s">
        <v>1236</v>
      </c>
      <c r="U1851" s="25" t="s">
        <v>40</v>
      </c>
      <c r="V1851" s="7" t="s">
        <v>41</v>
      </c>
      <c r="W1851" s="7"/>
      <c r="X1851" s="7">
        <v>2018</v>
      </c>
      <c r="Y1851" s="7">
        <v>1</v>
      </c>
      <c r="Z1851" s="7" t="s">
        <v>845</v>
      </c>
      <c r="AA1851" s="7" t="s">
        <v>52</v>
      </c>
      <c r="AB1851" s="26">
        <v>43132</v>
      </c>
      <c r="AC1851" s="27"/>
      <c r="AD1851" s="26" t="s">
        <v>102</v>
      </c>
      <c r="AE1851" s="25"/>
    </row>
    <row r="1852" spans="1:31" s="63" customFormat="1" ht="13.15" customHeight="1" x14ac:dyDescent="0.25">
      <c r="A1852" s="7">
        <v>2025</v>
      </c>
      <c r="B1852" s="11">
        <v>12</v>
      </c>
      <c r="C1852" s="7">
        <v>12</v>
      </c>
      <c r="D1852" s="7">
        <v>16</v>
      </c>
      <c r="E1852" s="7">
        <v>1</v>
      </c>
      <c r="F1852" s="7" t="s">
        <v>855</v>
      </c>
      <c r="G1852" s="13">
        <v>4858458</v>
      </c>
      <c r="H1852" s="28" t="s">
        <v>987</v>
      </c>
      <c r="I1852" s="28" t="s">
        <v>988</v>
      </c>
      <c r="J1852" s="28" t="s">
        <v>858</v>
      </c>
      <c r="K1852" s="24"/>
      <c r="L1852" s="24">
        <v>145</v>
      </c>
      <c r="M1852" s="24" t="s">
        <v>920</v>
      </c>
      <c r="N1852" s="24">
        <v>236250</v>
      </c>
      <c r="O1852" s="24">
        <v>236250</v>
      </c>
      <c r="P1852" s="13" t="s">
        <v>1486</v>
      </c>
      <c r="Q1852" s="25"/>
      <c r="R1852" s="28"/>
      <c r="S1852" s="7" t="s">
        <v>995</v>
      </c>
      <c r="T1852" s="7" t="s">
        <v>1236</v>
      </c>
      <c r="U1852" s="25" t="s">
        <v>40</v>
      </c>
      <c r="V1852" s="7" t="s">
        <v>41</v>
      </c>
      <c r="W1852" s="7"/>
      <c r="X1852" s="7">
        <v>2018</v>
      </c>
      <c r="Y1852" s="7">
        <v>1</v>
      </c>
      <c r="Z1852" s="7" t="s">
        <v>845</v>
      </c>
      <c r="AA1852" s="7" t="s">
        <v>52</v>
      </c>
      <c r="AB1852" s="26">
        <v>43132</v>
      </c>
      <c r="AC1852" s="27"/>
      <c r="AD1852" s="26" t="s">
        <v>102</v>
      </c>
      <c r="AE1852" s="25"/>
    </row>
    <row r="1853" spans="1:31" s="63" customFormat="1" ht="13.15" customHeight="1" x14ac:dyDescent="0.25">
      <c r="A1853" s="7">
        <v>2025</v>
      </c>
      <c r="B1853" s="11">
        <v>12</v>
      </c>
      <c r="C1853" s="7">
        <v>12</v>
      </c>
      <c r="D1853" s="7">
        <v>16</v>
      </c>
      <c r="E1853" s="7">
        <v>1</v>
      </c>
      <c r="F1853" s="7" t="s">
        <v>855</v>
      </c>
      <c r="G1853" s="13">
        <v>4858458</v>
      </c>
      <c r="H1853" s="28" t="s">
        <v>987</v>
      </c>
      <c r="I1853" s="28" t="s">
        <v>988</v>
      </c>
      <c r="J1853" s="28" t="s">
        <v>858</v>
      </c>
      <c r="K1853" s="24"/>
      <c r="L1853" s="24">
        <v>145</v>
      </c>
      <c r="M1853" s="24" t="s">
        <v>920</v>
      </c>
      <c r="N1853" s="24">
        <v>52500</v>
      </c>
      <c r="O1853" s="24">
        <v>52500</v>
      </c>
      <c r="P1853" s="13" t="s">
        <v>1487</v>
      </c>
      <c r="Q1853" s="25"/>
      <c r="R1853" s="28"/>
      <c r="S1853" s="7" t="s">
        <v>995</v>
      </c>
      <c r="T1853" s="7" t="s">
        <v>1236</v>
      </c>
      <c r="U1853" s="25" t="s">
        <v>40</v>
      </c>
      <c r="V1853" s="7" t="s">
        <v>41</v>
      </c>
      <c r="W1853" s="7"/>
      <c r="X1853" s="7">
        <v>2018</v>
      </c>
      <c r="Y1853" s="7">
        <v>1</v>
      </c>
      <c r="Z1853" s="7" t="s">
        <v>845</v>
      </c>
      <c r="AA1853" s="7" t="s">
        <v>52</v>
      </c>
      <c r="AB1853" s="26">
        <v>43132</v>
      </c>
      <c r="AC1853" s="27"/>
      <c r="AD1853" s="26" t="s">
        <v>102</v>
      </c>
      <c r="AE1853" s="25"/>
    </row>
    <row r="1854" spans="1:31" s="63" customFormat="1" ht="13.15" customHeight="1" x14ac:dyDescent="0.25">
      <c r="A1854" s="7">
        <v>2025</v>
      </c>
      <c r="B1854" s="11">
        <v>12</v>
      </c>
      <c r="C1854" s="7">
        <v>12</v>
      </c>
      <c r="D1854" s="7">
        <v>16</v>
      </c>
      <c r="E1854" s="7">
        <v>1</v>
      </c>
      <c r="F1854" s="7" t="s">
        <v>855</v>
      </c>
      <c r="G1854" s="13">
        <v>4858458</v>
      </c>
      <c r="H1854" s="28" t="s">
        <v>987</v>
      </c>
      <c r="I1854" s="28" t="s">
        <v>988</v>
      </c>
      <c r="J1854" s="28" t="s">
        <v>858</v>
      </c>
      <c r="K1854" s="24"/>
      <c r="L1854" s="24">
        <v>145</v>
      </c>
      <c r="M1854" s="24" t="s">
        <v>920</v>
      </c>
      <c r="N1854" s="24">
        <v>269062</v>
      </c>
      <c r="O1854" s="24">
        <v>269062</v>
      </c>
      <c r="P1854" s="25" t="s">
        <v>1567</v>
      </c>
      <c r="Q1854" s="25"/>
      <c r="R1854" s="28"/>
      <c r="S1854" s="7" t="s">
        <v>995</v>
      </c>
      <c r="T1854" s="7" t="s">
        <v>1236</v>
      </c>
      <c r="U1854" s="25" t="s">
        <v>40</v>
      </c>
      <c r="V1854" s="7" t="s">
        <v>41</v>
      </c>
      <c r="W1854" s="7"/>
      <c r="X1854" s="7">
        <v>2018</v>
      </c>
      <c r="Y1854" s="7">
        <v>1</v>
      </c>
      <c r="Z1854" s="7" t="s">
        <v>845</v>
      </c>
      <c r="AA1854" s="7" t="s">
        <v>52</v>
      </c>
      <c r="AB1854" s="26">
        <v>43132</v>
      </c>
      <c r="AC1854" s="27"/>
      <c r="AD1854" s="26" t="s">
        <v>102</v>
      </c>
      <c r="AE1854" s="25"/>
    </row>
    <row r="1855" spans="1:31" s="63" customFormat="1" ht="13.15" customHeight="1" x14ac:dyDescent="0.25">
      <c r="A1855" s="7">
        <v>2025</v>
      </c>
      <c r="B1855" s="11">
        <v>12</v>
      </c>
      <c r="C1855" s="7">
        <v>12</v>
      </c>
      <c r="D1855" s="7">
        <v>16</v>
      </c>
      <c r="E1855" s="7">
        <v>1</v>
      </c>
      <c r="F1855" s="7" t="s">
        <v>855</v>
      </c>
      <c r="G1855" s="13">
        <v>4858458</v>
      </c>
      <c r="H1855" s="28" t="s">
        <v>987</v>
      </c>
      <c r="I1855" s="28" t="s">
        <v>988</v>
      </c>
      <c r="J1855" s="28" t="s">
        <v>858</v>
      </c>
      <c r="K1855" s="24"/>
      <c r="L1855" s="24">
        <v>145</v>
      </c>
      <c r="M1855" s="24" t="s">
        <v>920</v>
      </c>
      <c r="N1855" s="24">
        <v>4375</v>
      </c>
      <c r="O1855" s="24">
        <v>4375</v>
      </c>
      <c r="P1855" s="13" t="s">
        <v>1495</v>
      </c>
      <c r="Q1855" s="25"/>
      <c r="R1855" s="28"/>
      <c r="S1855" s="7" t="s">
        <v>995</v>
      </c>
      <c r="T1855" s="7" t="s">
        <v>1236</v>
      </c>
      <c r="U1855" s="25" t="s">
        <v>40</v>
      </c>
      <c r="V1855" s="7" t="s">
        <v>41</v>
      </c>
      <c r="W1855" s="7"/>
      <c r="X1855" s="7">
        <v>2018</v>
      </c>
      <c r="Y1855" s="7">
        <v>1</v>
      </c>
      <c r="Z1855" s="7" t="s">
        <v>845</v>
      </c>
      <c r="AA1855" s="7" t="s">
        <v>52</v>
      </c>
      <c r="AB1855" s="26">
        <v>43132</v>
      </c>
      <c r="AC1855" s="27"/>
      <c r="AD1855" s="26" t="s">
        <v>102</v>
      </c>
      <c r="AE1855" s="25"/>
    </row>
    <row r="1856" spans="1:31" s="63" customFormat="1" ht="30" customHeight="1" x14ac:dyDescent="0.25">
      <c r="A1856" s="7">
        <v>2025</v>
      </c>
      <c r="B1856" s="11">
        <v>12</v>
      </c>
      <c r="C1856" s="7">
        <v>12</v>
      </c>
      <c r="D1856" s="7">
        <v>16</v>
      </c>
      <c r="E1856" s="7">
        <v>1</v>
      </c>
      <c r="F1856" s="7" t="s">
        <v>855</v>
      </c>
      <c r="G1856" s="13">
        <v>5252832</v>
      </c>
      <c r="H1856" s="28" t="s">
        <v>989</v>
      </c>
      <c r="I1856" s="28" t="s">
        <v>990</v>
      </c>
      <c r="J1856" s="28" t="s">
        <v>858</v>
      </c>
      <c r="K1856" s="24">
        <f>O1856+O1857</f>
        <v>7000000</v>
      </c>
      <c r="L1856" s="24">
        <v>145</v>
      </c>
      <c r="M1856" s="24" t="s">
        <v>920</v>
      </c>
      <c r="N1856" s="24">
        <v>3500000</v>
      </c>
      <c r="O1856" s="24">
        <v>3500000</v>
      </c>
      <c r="P1856" s="25" t="s">
        <v>37</v>
      </c>
      <c r="Q1856" s="25"/>
      <c r="R1856" s="28"/>
      <c r="S1856" s="7" t="s">
        <v>995</v>
      </c>
      <c r="T1856" s="7" t="s">
        <v>1106</v>
      </c>
      <c r="U1856" s="25" t="s">
        <v>40</v>
      </c>
      <c r="V1856" s="7" t="s">
        <v>41</v>
      </c>
      <c r="W1856" s="7"/>
      <c r="X1856" s="7">
        <v>2018</v>
      </c>
      <c r="Y1856" s="7">
        <v>11</v>
      </c>
      <c r="Z1856" s="7" t="s">
        <v>43</v>
      </c>
      <c r="AA1856" s="7" t="s">
        <v>52</v>
      </c>
      <c r="AB1856" s="26">
        <v>43346</v>
      </c>
      <c r="AC1856" s="27"/>
      <c r="AD1856" s="26" t="s">
        <v>102</v>
      </c>
      <c r="AE1856" s="25"/>
    </row>
    <row r="1857" spans="1:31" s="63" customFormat="1" ht="30" customHeight="1" x14ac:dyDescent="0.25">
      <c r="A1857" s="7">
        <v>2025</v>
      </c>
      <c r="B1857" s="11">
        <v>12</v>
      </c>
      <c r="C1857" s="7">
        <v>12</v>
      </c>
      <c r="D1857" s="7">
        <v>16</v>
      </c>
      <c r="E1857" s="7">
        <v>1</v>
      </c>
      <c r="F1857" s="7" t="s">
        <v>855</v>
      </c>
      <c r="G1857" s="13">
        <v>5252832</v>
      </c>
      <c r="H1857" s="28" t="s">
        <v>989</v>
      </c>
      <c r="I1857" s="28" t="s">
        <v>990</v>
      </c>
      <c r="J1857" s="28" t="s">
        <v>858</v>
      </c>
      <c r="K1857" s="24"/>
      <c r="L1857" s="24">
        <v>145</v>
      </c>
      <c r="M1857" s="24" t="s">
        <v>920</v>
      </c>
      <c r="N1857" s="24">
        <v>3500000</v>
      </c>
      <c r="O1857" s="24">
        <v>3500000</v>
      </c>
      <c r="P1857" s="25" t="s">
        <v>1490</v>
      </c>
      <c r="Q1857" s="25"/>
      <c r="R1857" s="28"/>
      <c r="S1857" s="7" t="s">
        <v>995</v>
      </c>
      <c r="T1857" s="7" t="s">
        <v>1106</v>
      </c>
      <c r="U1857" s="25" t="s">
        <v>40</v>
      </c>
      <c r="V1857" s="7" t="s">
        <v>41</v>
      </c>
      <c r="W1857" s="7"/>
      <c r="X1857" s="7">
        <v>2018</v>
      </c>
      <c r="Y1857" s="7">
        <v>11</v>
      </c>
      <c r="Z1857" s="7" t="s">
        <v>43</v>
      </c>
      <c r="AA1857" s="7" t="s">
        <v>52</v>
      </c>
      <c r="AB1857" s="26">
        <v>43346</v>
      </c>
      <c r="AC1857" s="27"/>
      <c r="AD1857" s="26" t="s">
        <v>102</v>
      </c>
      <c r="AE1857" s="25"/>
    </row>
    <row r="1858" spans="1:31" s="63" customFormat="1" ht="13.15" customHeight="1" x14ac:dyDescent="0.25">
      <c r="A1858" s="7">
        <v>2025</v>
      </c>
      <c r="B1858" s="11">
        <v>12</v>
      </c>
      <c r="C1858" s="7">
        <v>12</v>
      </c>
      <c r="D1858" s="7">
        <v>16</v>
      </c>
      <c r="E1858" s="7">
        <v>1</v>
      </c>
      <c r="F1858" s="7" t="s">
        <v>855</v>
      </c>
      <c r="G1858" s="13">
        <v>2914429</v>
      </c>
      <c r="H1858" s="28" t="s">
        <v>993</v>
      </c>
      <c r="I1858" s="28" t="s">
        <v>994</v>
      </c>
      <c r="J1858" s="28" t="s">
        <v>858</v>
      </c>
      <c r="K1858" s="24">
        <f>O1858+O1859</f>
        <v>11000000</v>
      </c>
      <c r="L1858" s="24">
        <v>145</v>
      </c>
      <c r="M1858" s="24" t="s">
        <v>920</v>
      </c>
      <c r="N1858" s="24">
        <v>5500000</v>
      </c>
      <c r="O1858" s="24">
        <v>5500000</v>
      </c>
      <c r="P1858" s="25" t="s">
        <v>37</v>
      </c>
      <c r="Q1858" s="25"/>
      <c r="R1858" s="28"/>
      <c r="S1858" s="7" t="s">
        <v>995</v>
      </c>
      <c r="T1858" s="7" t="s">
        <v>996</v>
      </c>
      <c r="U1858" s="25" t="s">
        <v>40</v>
      </c>
      <c r="V1858" s="7" t="s">
        <v>41</v>
      </c>
      <c r="W1858" s="7"/>
      <c r="X1858" s="7">
        <v>2021</v>
      </c>
      <c r="Y1858" s="7">
        <v>17</v>
      </c>
      <c r="Z1858" s="7" t="s">
        <v>43</v>
      </c>
      <c r="AA1858" s="7" t="s">
        <v>52</v>
      </c>
      <c r="AB1858" s="26">
        <v>44409</v>
      </c>
      <c r="AC1858" s="27"/>
      <c r="AD1858" s="26" t="s">
        <v>102</v>
      </c>
      <c r="AE1858" s="25"/>
    </row>
    <row r="1859" spans="1:31" s="63" customFormat="1" ht="13.15" customHeight="1" x14ac:dyDescent="0.25">
      <c r="A1859" s="7">
        <v>2025</v>
      </c>
      <c r="B1859" s="11">
        <v>12</v>
      </c>
      <c r="C1859" s="7">
        <v>12</v>
      </c>
      <c r="D1859" s="7">
        <v>16</v>
      </c>
      <c r="E1859" s="7">
        <v>1</v>
      </c>
      <c r="F1859" s="7" t="s">
        <v>855</v>
      </c>
      <c r="G1859" s="13">
        <v>2914429</v>
      </c>
      <c r="H1859" s="28" t="s">
        <v>993</v>
      </c>
      <c r="I1859" s="28" t="s">
        <v>994</v>
      </c>
      <c r="J1859" s="28" t="s">
        <v>858</v>
      </c>
      <c r="K1859" s="24"/>
      <c r="L1859" s="24">
        <v>145</v>
      </c>
      <c r="M1859" s="24" t="s">
        <v>920</v>
      </c>
      <c r="N1859" s="24">
        <v>5500000</v>
      </c>
      <c r="O1859" s="24">
        <v>5500000</v>
      </c>
      <c r="P1859" s="25" t="s">
        <v>1490</v>
      </c>
      <c r="Q1859" s="25"/>
      <c r="R1859" s="28"/>
      <c r="S1859" s="7" t="s">
        <v>995</v>
      </c>
      <c r="T1859" s="7" t="s">
        <v>996</v>
      </c>
      <c r="U1859" s="25" t="s">
        <v>40</v>
      </c>
      <c r="V1859" s="7" t="s">
        <v>41</v>
      </c>
      <c r="W1859" s="7"/>
      <c r="X1859" s="7">
        <v>2021</v>
      </c>
      <c r="Y1859" s="7">
        <v>17</v>
      </c>
      <c r="Z1859" s="7" t="s">
        <v>43</v>
      </c>
      <c r="AA1859" s="7" t="s">
        <v>52</v>
      </c>
      <c r="AB1859" s="26">
        <v>44409</v>
      </c>
      <c r="AC1859" s="27"/>
      <c r="AD1859" s="26" t="s">
        <v>102</v>
      </c>
      <c r="AE1859" s="25"/>
    </row>
    <row r="1860" spans="1:31" s="63" customFormat="1" ht="30" customHeight="1" x14ac:dyDescent="0.25">
      <c r="A1860" s="7">
        <v>2025</v>
      </c>
      <c r="B1860" s="11">
        <v>12</v>
      </c>
      <c r="C1860" s="7">
        <v>12</v>
      </c>
      <c r="D1860" s="7">
        <v>16</v>
      </c>
      <c r="E1860" s="7">
        <v>1</v>
      </c>
      <c r="F1860" s="7" t="s">
        <v>855</v>
      </c>
      <c r="G1860" s="13">
        <v>1278496</v>
      </c>
      <c r="H1860" s="28" t="s">
        <v>997</v>
      </c>
      <c r="I1860" s="28" t="s">
        <v>998</v>
      </c>
      <c r="J1860" s="28" t="s">
        <v>858</v>
      </c>
      <c r="K1860" s="24">
        <f>O1860+O1861+O1862+O1863</f>
        <v>7800000</v>
      </c>
      <c r="L1860" s="24">
        <v>145</v>
      </c>
      <c r="M1860" s="24" t="s">
        <v>920</v>
      </c>
      <c r="N1860" s="24">
        <v>3000000</v>
      </c>
      <c r="O1860" s="24">
        <v>3000000</v>
      </c>
      <c r="P1860" s="25" t="s">
        <v>37</v>
      </c>
      <c r="Q1860" s="25"/>
      <c r="R1860" s="28"/>
      <c r="S1860" s="7" t="s">
        <v>995</v>
      </c>
      <c r="T1860" s="7" t="s">
        <v>1108</v>
      </c>
      <c r="U1860" s="25" t="s">
        <v>40</v>
      </c>
      <c r="V1860" s="7" t="s">
        <v>41</v>
      </c>
      <c r="W1860" s="7"/>
      <c r="X1860" s="7">
        <v>2018</v>
      </c>
      <c r="Y1860" s="7">
        <v>4</v>
      </c>
      <c r="Z1860" s="7" t="s">
        <v>43</v>
      </c>
      <c r="AA1860" s="7" t="s">
        <v>52</v>
      </c>
      <c r="AB1860" s="26">
        <v>43160</v>
      </c>
      <c r="AC1860" s="7"/>
      <c r="AD1860" s="26" t="s">
        <v>102</v>
      </c>
      <c r="AE1860" s="7"/>
    </row>
    <row r="1861" spans="1:31" s="63" customFormat="1" ht="30" customHeight="1" x14ac:dyDescent="0.25">
      <c r="A1861" s="7">
        <v>2025</v>
      </c>
      <c r="B1861" s="11">
        <v>12</v>
      </c>
      <c r="C1861" s="7">
        <v>12</v>
      </c>
      <c r="D1861" s="7">
        <v>16</v>
      </c>
      <c r="E1861" s="7">
        <v>1</v>
      </c>
      <c r="F1861" s="7" t="s">
        <v>855</v>
      </c>
      <c r="G1861" s="13">
        <v>1278496</v>
      </c>
      <c r="H1861" s="28" t="s">
        <v>997</v>
      </c>
      <c r="I1861" s="28" t="s">
        <v>998</v>
      </c>
      <c r="J1861" s="28" t="s">
        <v>858</v>
      </c>
      <c r="K1861" s="24"/>
      <c r="L1861" s="24">
        <v>145</v>
      </c>
      <c r="M1861" s="24" t="s">
        <v>920</v>
      </c>
      <c r="N1861" s="24">
        <v>3000000</v>
      </c>
      <c r="O1861" s="24">
        <v>3000000</v>
      </c>
      <c r="P1861" s="25" t="s">
        <v>1490</v>
      </c>
      <c r="Q1861" s="25"/>
      <c r="R1861" s="28"/>
      <c r="S1861" s="7" t="s">
        <v>995</v>
      </c>
      <c r="T1861" s="7" t="s">
        <v>1108</v>
      </c>
      <c r="U1861" s="25" t="s">
        <v>40</v>
      </c>
      <c r="V1861" s="7" t="s">
        <v>41</v>
      </c>
      <c r="W1861" s="7"/>
      <c r="X1861" s="7">
        <v>2018</v>
      </c>
      <c r="Y1861" s="7">
        <v>4</v>
      </c>
      <c r="Z1861" s="7" t="s">
        <v>43</v>
      </c>
      <c r="AA1861" s="7" t="s">
        <v>52</v>
      </c>
      <c r="AB1861" s="26">
        <v>43160</v>
      </c>
      <c r="AC1861" s="7"/>
      <c r="AD1861" s="26" t="s">
        <v>102</v>
      </c>
      <c r="AE1861" s="7"/>
    </row>
    <row r="1862" spans="1:31" s="63" customFormat="1" ht="30" customHeight="1" x14ac:dyDescent="0.25">
      <c r="A1862" s="7">
        <v>2025</v>
      </c>
      <c r="B1862" s="11">
        <v>12</v>
      </c>
      <c r="C1862" s="7">
        <v>12</v>
      </c>
      <c r="D1862" s="7">
        <v>16</v>
      </c>
      <c r="E1862" s="7">
        <v>1</v>
      </c>
      <c r="F1862" s="7" t="s">
        <v>855</v>
      </c>
      <c r="G1862" s="13">
        <v>1278496</v>
      </c>
      <c r="H1862" s="28" t="s">
        <v>997</v>
      </c>
      <c r="I1862" s="28" t="s">
        <v>998</v>
      </c>
      <c r="J1862" s="28" t="s">
        <v>858</v>
      </c>
      <c r="K1862" s="24"/>
      <c r="L1862" s="24">
        <v>145</v>
      </c>
      <c r="M1862" s="24" t="s">
        <v>920</v>
      </c>
      <c r="N1862" s="24">
        <v>900000</v>
      </c>
      <c r="O1862" s="24">
        <v>900000</v>
      </c>
      <c r="P1862" s="25" t="s">
        <v>53</v>
      </c>
      <c r="Q1862" s="25"/>
      <c r="R1862" s="28"/>
      <c r="S1862" s="7" t="s">
        <v>995</v>
      </c>
      <c r="T1862" s="7" t="s">
        <v>1108</v>
      </c>
      <c r="U1862" s="25" t="s">
        <v>40</v>
      </c>
      <c r="V1862" s="7" t="s">
        <v>41</v>
      </c>
      <c r="W1862" s="7"/>
      <c r="X1862" s="7">
        <v>2018</v>
      </c>
      <c r="Y1862" s="7">
        <v>4</v>
      </c>
      <c r="Z1862" s="7" t="s">
        <v>43</v>
      </c>
      <c r="AA1862" s="7" t="s">
        <v>52</v>
      </c>
      <c r="AB1862" s="26">
        <v>43160</v>
      </c>
      <c r="AC1862" s="7"/>
      <c r="AD1862" s="26" t="s">
        <v>102</v>
      </c>
      <c r="AE1862" s="7"/>
    </row>
    <row r="1863" spans="1:31" s="63" customFormat="1" ht="30" customHeight="1" x14ac:dyDescent="0.25">
      <c r="A1863" s="7">
        <v>2025</v>
      </c>
      <c r="B1863" s="11">
        <v>12</v>
      </c>
      <c r="C1863" s="7">
        <v>12</v>
      </c>
      <c r="D1863" s="7">
        <v>16</v>
      </c>
      <c r="E1863" s="7">
        <v>1</v>
      </c>
      <c r="F1863" s="7" t="s">
        <v>855</v>
      </c>
      <c r="G1863" s="13">
        <v>1278496</v>
      </c>
      <c r="H1863" s="28" t="s">
        <v>997</v>
      </c>
      <c r="I1863" s="28" t="s">
        <v>998</v>
      </c>
      <c r="J1863" s="28" t="s">
        <v>858</v>
      </c>
      <c r="K1863" s="24"/>
      <c r="L1863" s="24">
        <v>145</v>
      </c>
      <c r="M1863" s="24" t="s">
        <v>920</v>
      </c>
      <c r="N1863" s="24">
        <v>900000</v>
      </c>
      <c r="O1863" s="24">
        <v>900000</v>
      </c>
      <c r="P1863" s="25" t="s">
        <v>1491</v>
      </c>
      <c r="Q1863" s="25"/>
      <c r="R1863" s="28"/>
      <c r="S1863" s="7" t="s">
        <v>995</v>
      </c>
      <c r="T1863" s="7" t="s">
        <v>1108</v>
      </c>
      <c r="U1863" s="25" t="s">
        <v>40</v>
      </c>
      <c r="V1863" s="7" t="s">
        <v>41</v>
      </c>
      <c r="W1863" s="7"/>
      <c r="X1863" s="7">
        <v>2018</v>
      </c>
      <c r="Y1863" s="7">
        <v>4</v>
      </c>
      <c r="Z1863" s="7" t="s">
        <v>43</v>
      </c>
      <c r="AA1863" s="7" t="s">
        <v>52</v>
      </c>
      <c r="AB1863" s="26">
        <v>43160</v>
      </c>
      <c r="AC1863" s="7"/>
      <c r="AD1863" s="26" t="s">
        <v>102</v>
      </c>
      <c r="AE1863" s="7"/>
    </row>
    <row r="1864" spans="1:31" s="63" customFormat="1" ht="13.15" customHeight="1" x14ac:dyDescent="0.25">
      <c r="A1864" s="7">
        <v>2025</v>
      </c>
      <c r="B1864" s="11">
        <v>12</v>
      </c>
      <c r="C1864" s="7">
        <v>12</v>
      </c>
      <c r="D1864" s="7">
        <v>16</v>
      </c>
      <c r="E1864" s="7">
        <v>1</v>
      </c>
      <c r="F1864" s="7" t="s">
        <v>855</v>
      </c>
      <c r="G1864" s="13">
        <v>5248447</v>
      </c>
      <c r="H1864" s="28" t="s">
        <v>999</v>
      </c>
      <c r="I1864" s="28" t="s">
        <v>1000</v>
      </c>
      <c r="J1864" s="28" t="s">
        <v>858</v>
      </c>
      <c r="K1864" s="24">
        <f>N1864+N1865+N1867+N1872+N1868+N1869+N1866+N1870+N1871+N1873</f>
        <v>19372100</v>
      </c>
      <c r="L1864" s="24">
        <v>145</v>
      </c>
      <c r="M1864" s="24" t="s">
        <v>920</v>
      </c>
      <c r="N1864" s="24">
        <v>6600000</v>
      </c>
      <c r="O1864" s="24">
        <v>6600000</v>
      </c>
      <c r="P1864" s="25" t="s">
        <v>37</v>
      </c>
      <c r="Q1864" s="25"/>
      <c r="R1864" s="28"/>
      <c r="S1864" s="7" t="s">
        <v>995</v>
      </c>
      <c r="T1864" s="7" t="s">
        <v>1001</v>
      </c>
      <c r="U1864" s="25" t="s">
        <v>40</v>
      </c>
      <c r="V1864" s="7" t="s">
        <v>41</v>
      </c>
      <c r="W1864" s="7"/>
      <c r="X1864" s="7">
        <v>2018</v>
      </c>
      <c r="Y1864" s="7">
        <v>1</v>
      </c>
      <c r="Z1864" s="7" t="s">
        <v>43</v>
      </c>
      <c r="AA1864" s="7" t="s">
        <v>52</v>
      </c>
      <c r="AB1864" s="26">
        <v>43333</v>
      </c>
      <c r="AC1864" s="7"/>
      <c r="AD1864" s="26" t="s">
        <v>102</v>
      </c>
      <c r="AE1864" s="7"/>
    </row>
    <row r="1865" spans="1:31" s="63" customFormat="1" ht="13.15" customHeight="1" x14ac:dyDescent="0.25">
      <c r="A1865" s="7">
        <v>2025</v>
      </c>
      <c r="B1865" s="11">
        <v>12</v>
      </c>
      <c r="C1865" s="7">
        <v>12</v>
      </c>
      <c r="D1865" s="7">
        <v>16</v>
      </c>
      <c r="E1865" s="7">
        <v>1</v>
      </c>
      <c r="F1865" s="7" t="s">
        <v>855</v>
      </c>
      <c r="G1865" s="13">
        <v>5248447</v>
      </c>
      <c r="H1865" s="28" t="s">
        <v>999</v>
      </c>
      <c r="I1865" s="28" t="s">
        <v>1000</v>
      </c>
      <c r="J1865" s="28" t="s">
        <v>858</v>
      </c>
      <c r="K1865" s="24"/>
      <c r="L1865" s="24">
        <v>145</v>
      </c>
      <c r="M1865" s="24" t="s">
        <v>920</v>
      </c>
      <c r="N1865" s="24">
        <v>6600000</v>
      </c>
      <c r="O1865" s="24">
        <v>6600000</v>
      </c>
      <c r="P1865" s="25" t="s">
        <v>1490</v>
      </c>
      <c r="Q1865" s="25"/>
      <c r="R1865" s="28"/>
      <c r="S1865" s="7" t="s">
        <v>995</v>
      </c>
      <c r="T1865" s="7" t="s">
        <v>1001</v>
      </c>
      <c r="U1865" s="25" t="s">
        <v>40</v>
      </c>
      <c r="V1865" s="7" t="s">
        <v>41</v>
      </c>
      <c r="W1865" s="7"/>
      <c r="X1865" s="7">
        <v>2018</v>
      </c>
      <c r="Y1865" s="7">
        <v>1</v>
      </c>
      <c r="Z1865" s="7" t="s">
        <v>43</v>
      </c>
      <c r="AA1865" s="7" t="s">
        <v>52</v>
      </c>
      <c r="AB1865" s="26">
        <v>43333</v>
      </c>
      <c r="AC1865" s="7"/>
      <c r="AD1865" s="26" t="s">
        <v>102</v>
      </c>
      <c r="AE1865" s="7"/>
    </row>
    <row r="1866" spans="1:31" s="63" customFormat="1" ht="13.15" customHeight="1" x14ac:dyDescent="0.25">
      <c r="A1866" s="7">
        <v>2025</v>
      </c>
      <c r="B1866" s="11">
        <v>12</v>
      </c>
      <c r="C1866" s="7">
        <v>12</v>
      </c>
      <c r="D1866" s="7">
        <v>16</v>
      </c>
      <c r="E1866" s="7">
        <v>1</v>
      </c>
      <c r="F1866" s="7" t="s">
        <v>855</v>
      </c>
      <c r="G1866" s="13">
        <v>5248447</v>
      </c>
      <c r="H1866" s="28" t="s">
        <v>999</v>
      </c>
      <c r="I1866" s="28" t="s">
        <v>1000</v>
      </c>
      <c r="J1866" s="28" t="s">
        <v>858</v>
      </c>
      <c r="K1866" s="24"/>
      <c r="L1866" s="24">
        <v>145</v>
      </c>
      <c r="M1866" s="24" t="s">
        <v>920</v>
      </c>
      <c r="N1866" s="24">
        <v>1584000</v>
      </c>
      <c r="O1866" s="24">
        <v>1584000</v>
      </c>
      <c r="P1866" s="25" t="s">
        <v>53</v>
      </c>
      <c r="Q1866" s="25"/>
      <c r="R1866" s="28"/>
      <c r="S1866" s="7" t="s">
        <v>995</v>
      </c>
      <c r="T1866" s="7" t="s">
        <v>1001</v>
      </c>
      <c r="U1866" s="25" t="s">
        <v>40</v>
      </c>
      <c r="V1866" s="7" t="s">
        <v>41</v>
      </c>
      <c r="W1866" s="7"/>
      <c r="X1866" s="7">
        <v>2018</v>
      </c>
      <c r="Y1866" s="7">
        <v>1</v>
      </c>
      <c r="Z1866" s="7" t="s">
        <v>43</v>
      </c>
      <c r="AA1866" s="7" t="s">
        <v>52</v>
      </c>
      <c r="AB1866" s="26">
        <v>43333</v>
      </c>
      <c r="AC1866" s="7"/>
      <c r="AD1866" s="26" t="s">
        <v>102</v>
      </c>
      <c r="AE1866" s="7"/>
    </row>
    <row r="1867" spans="1:31" s="63" customFormat="1" ht="13.15" customHeight="1" x14ac:dyDescent="0.25">
      <c r="A1867" s="7">
        <v>2025</v>
      </c>
      <c r="B1867" s="11">
        <v>12</v>
      </c>
      <c r="C1867" s="7">
        <v>12</v>
      </c>
      <c r="D1867" s="7">
        <v>16</v>
      </c>
      <c r="E1867" s="7">
        <v>1</v>
      </c>
      <c r="F1867" s="7" t="s">
        <v>855</v>
      </c>
      <c r="G1867" s="13">
        <v>5248447</v>
      </c>
      <c r="H1867" s="28" t="s">
        <v>999</v>
      </c>
      <c r="I1867" s="28" t="s">
        <v>1000</v>
      </c>
      <c r="J1867" s="28" t="s">
        <v>858</v>
      </c>
      <c r="K1867" s="24"/>
      <c r="L1867" s="24">
        <v>145</v>
      </c>
      <c r="M1867" s="24" t="s">
        <v>920</v>
      </c>
      <c r="N1867" s="24">
        <v>1650000</v>
      </c>
      <c r="O1867" s="24">
        <v>1650000</v>
      </c>
      <c r="P1867" s="25" t="s">
        <v>1491</v>
      </c>
      <c r="Q1867" s="25"/>
      <c r="R1867" s="28"/>
      <c r="S1867" s="7" t="s">
        <v>995</v>
      </c>
      <c r="T1867" s="7" t="s">
        <v>1001</v>
      </c>
      <c r="U1867" s="25" t="s">
        <v>40</v>
      </c>
      <c r="V1867" s="7" t="s">
        <v>41</v>
      </c>
      <c r="W1867" s="7"/>
      <c r="X1867" s="7">
        <v>2018</v>
      </c>
      <c r="Y1867" s="7">
        <v>1</v>
      </c>
      <c r="Z1867" s="7" t="s">
        <v>43</v>
      </c>
      <c r="AA1867" s="7" t="s">
        <v>52</v>
      </c>
      <c r="AB1867" s="26">
        <v>43333</v>
      </c>
      <c r="AC1867" s="7"/>
      <c r="AD1867" s="26" t="s">
        <v>102</v>
      </c>
      <c r="AE1867" s="7"/>
    </row>
    <row r="1868" spans="1:31" s="63" customFormat="1" ht="13.15" customHeight="1" x14ac:dyDescent="0.25">
      <c r="A1868" s="7">
        <v>2025</v>
      </c>
      <c r="B1868" s="11">
        <v>12</v>
      </c>
      <c r="C1868" s="7">
        <v>12</v>
      </c>
      <c r="D1868" s="7">
        <v>16</v>
      </c>
      <c r="E1868" s="7">
        <v>1</v>
      </c>
      <c r="F1868" s="7" t="s">
        <v>855</v>
      </c>
      <c r="G1868" s="13">
        <v>5248447</v>
      </c>
      <c r="H1868" s="28" t="s">
        <v>999</v>
      </c>
      <c r="I1868" s="28" t="s">
        <v>1000</v>
      </c>
      <c r="J1868" s="28" t="s">
        <v>858</v>
      </c>
      <c r="K1868" s="24"/>
      <c r="L1868" s="24">
        <v>145</v>
      </c>
      <c r="M1868" s="24" t="s">
        <v>920</v>
      </c>
      <c r="N1868" s="24">
        <v>792000</v>
      </c>
      <c r="O1868" s="24">
        <v>792000</v>
      </c>
      <c r="P1868" s="47" t="s">
        <v>1485</v>
      </c>
      <c r="Q1868" s="25"/>
      <c r="R1868" s="28"/>
      <c r="S1868" s="7" t="s">
        <v>995</v>
      </c>
      <c r="T1868" s="7" t="s">
        <v>1001</v>
      </c>
      <c r="U1868" s="25" t="s">
        <v>40</v>
      </c>
      <c r="V1868" s="7" t="s">
        <v>41</v>
      </c>
      <c r="W1868" s="7"/>
      <c r="X1868" s="7">
        <v>2018</v>
      </c>
      <c r="Y1868" s="7">
        <v>1</v>
      </c>
      <c r="Z1868" s="7" t="s">
        <v>43</v>
      </c>
      <c r="AA1868" s="7" t="s">
        <v>52</v>
      </c>
      <c r="AB1868" s="26">
        <v>43333</v>
      </c>
      <c r="AC1868" s="7"/>
      <c r="AD1868" s="26" t="s">
        <v>102</v>
      </c>
      <c r="AE1868" s="7"/>
    </row>
    <row r="1869" spans="1:31" s="63" customFormat="1" ht="13.15" customHeight="1" x14ac:dyDescent="0.25">
      <c r="A1869" s="7">
        <v>2025</v>
      </c>
      <c r="B1869" s="11">
        <v>12</v>
      </c>
      <c r="C1869" s="7">
        <v>12</v>
      </c>
      <c r="D1869" s="7">
        <v>16</v>
      </c>
      <c r="E1869" s="7">
        <v>1</v>
      </c>
      <c r="F1869" s="7" t="s">
        <v>855</v>
      </c>
      <c r="G1869" s="13">
        <v>5248447</v>
      </c>
      <c r="H1869" s="28" t="s">
        <v>999</v>
      </c>
      <c r="I1869" s="28" t="s">
        <v>1000</v>
      </c>
      <c r="J1869" s="28" t="s">
        <v>858</v>
      </c>
      <c r="K1869" s="24"/>
      <c r="L1869" s="24">
        <v>145</v>
      </c>
      <c r="M1869" s="24" t="s">
        <v>920</v>
      </c>
      <c r="N1869" s="24">
        <v>237600</v>
      </c>
      <c r="O1869" s="24">
        <v>237600</v>
      </c>
      <c r="P1869" s="47" t="s">
        <v>1494</v>
      </c>
      <c r="Q1869" s="25"/>
      <c r="R1869" s="28"/>
      <c r="S1869" s="7" t="s">
        <v>995</v>
      </c>
      <c r="T1869" s="7" t="s">
        <v>1001</v>
      </c>
      <c r="U1869" s="25" t="s">
        <v>40</v>
      </c>
      <c r="V1869" s="7" t="s">
        <v>41</v>
      </c>
      <c r="W1869" s="7"/>
      <c r="X1869" s="7">
        <v>2018</v>
      </c>
      <c r="Y1869" s="7">
        <v>1</v>
      </c>
      <c r="Z1869" s="7" t="s">
        <v>43</v>
      </c>
      <c r="AA1869" s="7" t="s">
        <v>52</v>
      </c>
      <c r="AB1869" s="26">
        <v>43333</v>
      </c>
      <c r="AC1869" s="7"/>
      <c r="AD1869" s="26" t="s">
        <v>102</v>
      </c>
      <c r="AE1869" s="7"/>
    </row>
    <row r="1870" spans="1:31" s="63" customFormat="1" ht="13.15" customHeight="1" x14ac:dyDescent="0.25">
      <c r="A1870" s="7">
        <v>2025</v>
      </c>
      <c r="B1870" s="11">
        <v>12</v>
      </c>
      <c r="C1870" s="7">
        <v>12</v>
      </c>
      <c r="D1870" s="7">
        <v>16</v>
      </c>
      <c r="E1870" s="7">
        <v>1</v>
      </c>
      <c r="F1870" s="7" t="s">
        <v>855</v>
      </c>
      <c r="G1870" s="13">
        <v>5248447</v>
      </c>
      <c r="H1870" s="28" t="s">
        <v>999</v>
      </c>
      <c r="I1870" s="28" t="s">
        <v>1000</v>
      </c>
      <c r="J1870" s="28" t="s">
        <v>858</v>
      </c>
      <c r="K1870" s="24"/>
      <c r="L1870" s="24">
        <v>145</v>
      </c>
      <c r="M1870" s="24" t="s">
        <v>920</v>
      </c>
      <c r="N1870" s="24">
        <v>752400</v>
      </c>
      <c r="O1870" s="24">
        <v>752400</v>
      </c>
      <c r="P1870" s="13" t="s">
        <v>1486</v>
      </c>
      <c r="Q1870" s="25"/>
      <c r="R1870" s="28"/>
      <c r="S1870" s="7" t="s">
        <v>995</v>
      </c>
      <c r="T1870" s="7" t="s">
        <v>1001</v>
      </c>
      <c r="U1870" s="25" t="s">
        <v>40</v>
      </c>
      <c r="V1870" s="7" t="s">
        <v>41</v>
      </c>
      <c r="W1870" s="7"/>
      <c r="X1870" s="7">
        <v>2018</v>
      </c>
      <c r="Y1870" s="7">
        <v>1</v>
      </c>
      <c r="Z1870" s="7" t="s">
        <v>43</v>
      </c>
      <c r="AA1870" s="7" t="s">
        <v>52</v>
      </c>
      <c r="AB1870" s="26">
        <v>43333</v>
      </c>
      <c r="AC1870" s="7"/>
      <c r="AD1870" s="26" t="s">
        <v>102</v>
      </c>
      <c r="AE1870" s="7"/>
    </row>
    <row r="1871" spans="1:31" s="63" customFormat="1" ht="13.15" customHeight="1" x14ac:dyDescent="0.25">
      <c r="A1871" s="7">
        <v>2025</v>
      </c>
      <c r="B1871" s="11">
        <v>12</v>
      </c>
      <c r="C1871" s="7">
        <v>12</v>
      </c>
      <c r="D1871" s="7">
        <v>16</v>
      </c>
      <c r="E1871" s="7">
        <v>1</v>
      </c>
      <c r="F1871" s="7" t="s">
        <v>855</v>
      </c>
      <c r="G1871" s="13">
        <v>5248447</v>
      </c>
      <c r="H1871" s="28" t="s">
        <v>999</v>
      </c>
      <c r="I1871" s="28" t="s">
        <v>1000</v>
      </c>
      <c r="J1871" s="28" t="s">
        <v>858</v>
      </c>
      <c r="K1871" s="24"/>
      <c r="L1871" s="24">
        <v>145</v>
      </c>
      <c r="M1871" s="24" t="s">
        <v>920</v>
      </c>
      <c r="N1871" s="24">
        <v>369600</v>
      </c>
      <c r="O1871" s="24">
        <v>369600</v>
      </c>
      <c r="P1871" s="13" t="s">
        <v>1487</v>
      </c>
      <c r="Q1871" s="25"/>
      <c r="R1871" s="28"/>
      <c r="S1871" s="7" t="s">
        <v>995</v>
      </c>
      <c r="T1871" s="7" t="s">
        <v>1001</v>
      </c>
      <c r="U1871" s="25" t="s">
        <v>40</v>
      </c>
      <c r="V1871" s="7" t="s">
        <v>41</v>
      </c>
      <c r="W1871" s="7"/>
      <c r="X1871" s="7">
        <v>2018</v>
      </c>
      <c r="Y1871" s="7">
        <v>1</v>
      </c>
      <c r="Z1871" s="7" t="s">
        <v>43</v>
      </c>
      <c r="AA1871" s="7" t="s">
        <v>52</v>
      </c>
      <c r="AB1871" s="26">
        <v>43333</v>
      </c>
      <c r="AC1871" s="7"/>
      <c r="AD1871" s="26" t="s">
        <v>102</v>
      </c>
      <c r="AE1871" s="7"/>
    </row>
    <row r="1872" spans="1:31" s="63" customFormat="1" ht="13.15" customHeight="1" x14ac:dyDescent="0.25">
      <c r="A1872" s="7">
        <v>2025</v>
      </c>
      <c r="B1872" s="11">
        <v>12</v>
      </c>
      <c r="C1872" s="7">
        <v>12</v>
      </c>
      <c r="D1872" s="7">
        <v>16</v>
      </c>
      <c r="E1872" s="7">
        <v>1</v>
      </c>
      <c r="F1872" s="7" t="s">
        <v>855</v>
      </c>
      <c r="G1872" s="13">
        <v>5248447</v>
      </c>
      <c r="H1872" s="28" t="s">
        <v>999</v>
      </c>
      <c r="I1872" s="28" t="s">
        <v>1000</v>
      </c>
      <c r="J1872" s="28" t="s">
        <v>858</v>
      </c>
      <c r="K1872" s="24"/>
      <c r="L1872" s="24">
        <v>145</v>
      </c>
      <c r="M1872" s="24" t="s">
        <v>920</v>
      </c>
      <c r="N1872" s="24">
        <v>735900</v>
      </c>
      <c r="O1872" s="24">
        <v>735900</v>
      </c>
      <c r="P1872" s="25" t="s">
        <v>1567</v>
      </c>
      <c r="Q1872" s="25"/>
      <c r="R1872" s="28"/>
      <c r="S1872" s="7" t="s">
        <v>995</v>
      </c>
      <c r="T1872" s="7" t="s">
        <v>1001</v>
      </c>
      <c r="U1872" s="25" t="s">
        <v>40</v>
      </c>
      <c r="V1872" s="7" t="s">
        <v>41</v>
      </c>
      <c r="W1872" s="7"/>
      <c r="X1872" s="7">
        <v>2018</v>
      </c>
      <c r="Y1872" s="7">
        <v>1</v>
      </c>
      <c r="Z1872" s="7" t="s">
        <v>43</v>
      </c>
      <c r="AA1872" s="7" t="s">
        <v>52</v>
      </c>
      <c r="AB1872" s="26">
        <v>43333</v>
      </c>
      <c r="AC1872" s="7"/>
      <c r="AD1872" s="26" t="s">
        <v>102</v>
      </c>
      <c r="AE1872" s="7"/>
    </row>
    <row r="1873" spans="1:31" s="63" customFormat="1" ht="13.15" customHeight="1" x14ac:dyDescent="0.25">
      <c r="A1873" s="7">
        <v>2025</v>
      </c>
      <c r="B1873" s="11">
        <v>12</v>
      </c>
      <c r="C1873" s="7">
        <v>12</v>
      </c>
      <c r="D1873" s="7">
        <v>16</v>
      </c>
      <c r="E1873" s="7">
        <v>1</v>
      </c>
      <c r="F1873" s="7" t="s">
        <v>855</v>
      </c>
      <c r="G1873" s="13">
        <v>5248447</v>
      </c>
      <c r="H1873" s="28" t="s">
        <v>999</v>
      </c>
      <c r="I1873" s="28" t="s">
        <v>1000</v>
      </c>
      <c r="J1873" s="28" t="s">
        <v>858</v>
      </c>
      <c r="K1873" s="24"/>
      <c r="L1873" s="24">
        <v>145</v>
      </c>
      <c r="M1873" s="24" t="s">
        <v>920</v>
      </c>
      <c r="N1873" s="24">
        <v>50600</v>
      </c>
      <c r="O1873" s="24">
        <v>50600</v>
      </c>
      <c r="P1873" s="13" t="s">
        <v>1495</v>
      </c>
      <c r="Q1873" s="25"/>
      <c r="R1873" s="28"/>
      <c r="S1873" s="7" t="s">
        <v>995</v>
      </c>
      <c r="T1873" s="7" t="s">
        <v>1001</v>
      </c>
      <c r="U1873" s="25" t="s">
        <v>40</v>
      </c>
      <c r="V1873" s="7" t="s">
        <v>41</v>
      </c>
      <c r="W1873" s="7"/>
      <c r="X1873" s="7">
        <v>2018</v>
      </c>
      <c r="Y1873" s="7">
        <v>1</v>
      </c>
      <c r="Z1873" s="7" t="s">
        <v>43</v>
      </c>
      <c r="AA1873" s="7" t="s">
        <v>52</v>
      </c>
      <c r="AB1873" s="26">
        <v>43333</v>
      </c>
      <c r="AC1873" s="7"/>
      <c r="AD1873" s="26" t="s">
        <v>102</v>
      </c>
      <c r="AE1873" s="7"/>
    </row>
    <row r="1874" spans="1:31" s="63" customFormat="1" ht="13.15" customHeight="1" x14ac:dyDescent="0.25">
      <c r="A1874" s="7">
        <v>2025</v>
      </c>
      <c r="B1874" s="11">
        <v>12</v>
      </c>
      <c r="C1874" s="7">
        <v>12</v>
      </c>
      <c r="D1874" s="7">
        <v>16</v>
      </c>
      <c r="E1874" s="7">
        <v>1</v>
      </c>
      <c r="F1874" s="7" t="s">
        <v>855</v>
      </c>
      <c r="G1874" s="13">
        <v>3479683</v>
      </c>
      <c r="H1874" s="28" t="s">
        <v>1002</v>
      </c>
      <c r="I1874" s="28" t="s">
        <v>1003</v>
      </c>
      <c r="J1874" s="28" t="s">
        <v>858</v>
      </c>
      <c r="K1874" s="24">
        <f>N1874+N1875+N1876+N1877</f>
        <v>16200000</v>
      </c>
      <c r="L1874" s="24">
        <v>145</v>
      </c>
      <c r="M1874" s="24" t="s">
        <v>920</v>
      </c>
      <c r="N1874" s="24">
        <v>4500000</v>
      </c>
      <c r="O1874" s="24">
        <v>4500000</v>
      </c>
      <c r="P1874" s="25" t="s">
        <v>37</v>
      </c>
      <c r="Q1874" s="7"/>
      <c r="R1874" s="7"/>
      <c r="S1874" s="7" t="s">
        <v>995</v>
      </c>
      <c r="T1874" s="7" t="s">
        <v>1004</v>
      </c>
      <c r="U1874" s="25" t="s">
        <v>40</v>
      </c>
      <c r="V1874" s="7" t="s">
        <v>41</v>
      </c>
      <c r="W1874" s="7"/>
      <c r="X1874" s="7">
        <v>2018</v>
      </c>
      <c r="Y1874" s="7">
        <v>32</v>
      </c>
      <c r="Z1874" s="7" t="s">
        <v>43</v>
      </c>
      <c r="AA1874" s="7" t="s">
        <v>52</v>
      </c>
      <c r="AB1874" s="26">
        <v>44197</v>
      </c>
      <c r="AC1874" s="7"/>
      <c r="AD1874" s="26" t="s">
        <v>102</v>
      </c>
      <c r="AE1874" s="7"/>
    </row>
    <row r="1875" spans="1:31" s="63" customFormat="1" ht="13.15" customHeight="1" x14ac:dyDescent="0.25">
      <c r="A1875" s="7">
        <v>2025</v>
      </c>
      <c r="B1875" s="11">
        <v>12</v>
      </c>
      <c r="C1875" s="7">
        <v>12</v>
      </c>
      <c r="D1875" s="7">
        <v>16</v>
      </c>
      <c r="E1875" s="7">
        <v>1</v>
      </c>
      <c r="F1875" s="7" t="s">
        <v>855</v>
      </c>
      <c r="G1875" s="13">
        <v>3479683</v>
      </c>
      <c r="H1875" s="28" t="s">
        <v>1002</v>
      </c>
      <c r="I1875" s="28" t="s">
        <v>1003</v>
      </c>
      <c r="J1875" s="28" t="s">
        <v>858</v>
      </c>
      <c r="K1875" s="24"/>
      <c r="L1875" s="24">
        <v>145</v>
      </c>
      <c r="M1875" s="24" t="s">
        <v>920</v>
      </c>
      <c r="N1875" s="24">
        <v>4500000</v>
      </c>
      <c r="O1875" s="24">
        <v>4500000</v>
      </c>
      <c r="P1875" s="25" t="s">
        <v>1490</v>
      </c>
      <c r="Q1875" s="7"/>
      <c r="R1875" s="7"/>
      <c r="S1875" s="7" t="s">
        <v>995</v>
      </c>
      <c r="T1875" s="7" t="s">
        <v>1004</v>
      </c>
      <c r="U1875" s="25" t="s">
        <v>40</v>
      </c>
      <c r="V1875" s="7" t="s">
        <v>41</v>
      </c>
      <c r="W1875" s="7"/>
      <c r="X1875" s="7">
        <v>2018</v>
      </c>
      <c r="Y1875" s="7">
        <v>32</v>
      </c>
      <c r="Z1875" s="7" t="s">
        <v>43</v>
      </c>
      <c r="AA1875" s="7" t="s">
        <v>52</v>
      </c>
      <c r="AB1875" s="26">
        <v>44197</v>
      </c>
      <c r="AC1875" s="7"/>
      <c r="AD1875" s="26" t="s">
        <v>102</v>
      </c>
      <c r="AE1875" s="7"/>
    </row>
    <row r="1876" spans="1:31" s="63" customFormat="1" ht="13.15" customHeight="1" x14ac:dyDescent="0.25">
      <c r="A1876" s="7">
        <v>2025</v>
      </c>
      <c r="B1876" s="11">
        <v>12</v>
      </c>
      <c r="C1876" s="7">
        <v>12</v>
      </c>
      <c r="D1876" s="7">
        <v>16</v>
      </c>
      <c r="E1876" s="7">
        <v>1</v>
      </c>
      <c r="F1876" s="7" t="s">
        <v>855</v>
      </c>
      <c r="G1876" s="13">
        <v>3479683</v>
      </c>
      <c r="H1876" s="28" t="s">
        <v>1002</v>
      </c>
      <c r="I1876" s="28" t="s">
        <v>1003</v>
      </c>
      <c r="J1876" s="28" t="s">
        <v>858</v>
      </c>
      <c r="K1876" s="24"/>
      <c r="L1876" s="24">
        <v>145</v>
      </c>
      <c r="M1876" s="24" t="s">
        <v>920</v>
      </c>
      <c r="N1876" s="24">
        <v>3600000</v>
      </c>
      <c r="O1876" s="24">
        <v>3600000</v>
      </c>
      <c r="P1876" s="25" t="s">
        <v>53</v>
      </c>
      <c r="Q1876" s="7"/>
      <c r="R1876" s="7"/>
      <c r="S1876" s="7" t="s">
        <v>995</v>
      </c>
      <c r="T1876" s="7" t="s">
        <v>1004</v>
      </c>
      <c r="U1876" s="25" t="s">
        <v>40</v>
      </c>
      <c r="V1876" s="7" t="s">
        <v>41</v>
      </c>
      <c r="W1876" s="7"/>
      <c r="X1876" s="7">
        <v>2018</v>
      </c>
      <c r="Y1876" s="7">
        <v>32</v>
      </c>
      <c r="Z1876" s="7" t="s">
        <v>43</v>
      </c>
      <c r="AA1876" s="7" t="s">
        <v>52</v>
      </c>
      <c r="AB1876" s="26">
        <v>44197</v>
      </c>
      <c r="AC1876" s="7"/>
      <c r="AD1876" s="26" t="s">
        <v>102</v>
      </c>
      <c r="AE1876" s="7"/>
    </row>
    <row r="1877" spans="1:31" s="63" customFormat="1" ht="13.15" customHeight="1" x14ac:dyDescent="0.25">
      <c r="A1877" s="7">
        <v>2025</v>
      </c>
      <c r="B1877" s="11">
        <v>12</v>
      </c>
      <c r="C1877" s="7">
        <v>12</v>
      </c>
      <c r="D1877" s="7">
        <v>16</v>
      </c>
      <c r="E1877" s="7">
        <v>1</v>
      </c>
      <c r="F1877" s="7" t="s">
        <v>855</v>
      </c>
      <c r="G1877" s="13">
        <v>3479683</v>
      </c>
      <c r="H1877" s="28" t="s">
        <v>1002</v>
      </c>
      <c r="I1877" s="28" t="s">
        <v>1003</v>
      </c>
      <c r="J1877" s="28" t="s">
        <v>858</v>
      </c>
      <c r="K1877" s="24"/>
      <c r="L1877" s="24">
        <v>145</v>
      </c>
      <c r="M1877" s="24" t="s">
        <v>920</v>
      </c>
      <c r="N1877" s="24">
        <v>3600000</v>
      </c>
      <c r="O1877" s="24">
        <v>3600000</v>
      </c>
      <c r="P1877" s="25" t="s">
        <v>1491</v>
      </c>
      <c r="Q1877" s="7"/>
      <c r="R1877" s="7"/>
      <c r="S1877" s="7" t="s">
        <v>995</v>
      </c>
      <c r="T1877" s="7" t="s">
        <v>1004</v>
      </c>
      <c r="U1877" s="25" t="s">
        <v>40</v>
      </c>
      <c r="V1877" s="7" t="s">
        <v>41</v>
      </c>
      <c r="W1877" s="7"/>
      <c r="X1877" s="7">
        <v>2018</v>
      </c>
      <c r="Y1877" s="7">
        <v>32</v>
      </c>
      <c r="Z1877" s="7" t="s">
        <v>43</v>
      </c>
      <c r="AA1877" s="7" t="s">
        <v>52</v>
      </c>
      <c r="AB1877" s="26">
        <v>44197</v>
      </c>
      <c r="AC1877" s="7"/>
      <c r="AD1877" s="26" t="s">
        <v>102</v>
      </c>
      <c r="AE1877" s="7"/>
    </row>
    <row r="1878" spans="1:31" s="63" customFormat="1" ht="13.15" customHeight="1" x14ac:dyDescent="0.25">
      <c r="A1878" s="7">
        <v>2025</v>
      </c>
      <c r="B1878" s="11">
        <v>12</v>
      </c>
      <c r="C1878" s="7">
        <v>12</v>
      </c>
      <c r="D1878" s="7">
        <v>16</v>
      </c>
      <c r="E1878" s="7">
        <v>1</v>
      </c>
      <c r="F1878" s="7" t="s">
        <v>855</v>
      </c>
      <c r="G1878" s="13">
        <v>3224774</v>
      </c>
      <c r="H1878" s="28" t="s">
        <v>1005</v>
      </c>
      <c r="I1878" s="28" t="s">
        <v>1006</v>
      </c>
      <c r="J1878" s="28" t="s">
        <v>858</v>
      </c>
      <c r="K1878" s="24">
        <f>N1878+N1879+N1881+N1880+N1882+N1883+N1884+N1885+N1886+N1887+N1888</f>
        <v>25491249</v>
      </c>
      <c r="L1878" s="24">
        <v>145</v>
      </c>
      <c r="M1878" s="24" t="s">
        <v>920</v>
      </c>
      <c r="N1878" s="24">
        <v>8000000</v>
      </c>
      <c r="O1878" s="24">
        <v>8000000</v>
      </c>
      <c r="P1878" s="25" t="s">
        <v>37</v>
      </c>
      <c r="Q1878" s="7"/>
      <c r="R1878" s="7"/>
      <c r="S1878" s="7" t="s">
        <v>995</v>
      </c>
      <c r="T1878" s="7" t="s">
        <v>1007</v>
      </c>
      <c r="U1878" s="25" t="s">
        <v>40</v>
      </c>
      <c r="V1878" s="7" t="s">
        <v>41</v>
      </c>
      <c r="W1878" s="7"/>
      <c r="X1878" s="7">
        <v>2023</v>
      </c>
      <c r="Y1878" s="7">
        <v>1</v>
      </c>
      <c r="Z1878" s="7" t="s">
        <v>43</v>
      </c>
      <c r="AA1878" s="7" t="s">
        <v>52</v>
      </c>
      <c r="AB1878" s="26">
        <v>45231</v>
      </c>
      <c r="AC1878" s="7"/>
      <c r="AD1878" s="26" t="s">
        <v>102</v>
      </c>
      <c r="AE1878" s="7"/>
    </row>
    <row r="1879" spans="1:31" s="63" customFormat="1" ht="13.15" customHeight="1" x14ac:dyDescent="0.25">
      <c r="A1879" s="7">
        <v>2025</v>
      </c>
      <c r="B1879" s="11">
        <v>12</v>
      </c>
      <c r="C1879" s="7">
        <v>12</v>
      </c>
      <c r="D1879" s="7">
        <v>16</v>
      </c>
      <c r="E1879" s="7">
        <v>1</v>
      </c>
      <c r="F1879" s="7" t="s">
        <v>855</v>
      </c>
      <c r="G1879" s="13">
        <v>3224774</v>
      </c>
      <c r="H1879" s="28" t="s">
        <v>1005</v>
      </c>
      <c r="I1879" s="28" t="s">
        <v>1006</v>
      </c>
      <c r="J1879" s="28" t="s">
        <v>858</v>
      </c>
      <c r="K1879" s="24"/>
      <c r="L1879" s="24">
        <v>145</v>
      </c>
      <c r="M1879" s="24" t="s">
        <v>920</v>
      </c>
      <c r="N1879" s="24">
        <v>8000000</v>
      </c>
      <c r="O1879" s="24">
        <v>8000000</v>
      </c>
      <c r="P1879" s="25" t="s">
        <v>1490</v>
      </c>
      <c r="Q1879" s="7"/>
      <c r="R1879" s="7"/>
      <c r="S1879" s="7" t="s">
        <v>995</v>
      </c>
      <c r="T1879" s="7" t="s">
        <v>1007</v>
      </c>
      <c r="U1879" s="25" t="s">
        <v>40</v>
      </c>
      <c r="V1879" s="7" t="s">
        <v>41</v>
      </c>
      <c r="W1879" s="7"/>
      <c r="X1879" s="7">
        <v>2023</v>
      </c>
      <c r="Y1879" s="7">
        <v>1</v>
      </c>
      <c r="Z1879" s="7" t="s">
        <v>43</v>
      </c>
      <c r="AA1879" s="7" t="s">
        <v>52</v>
      </c>
      <c r="AB1879" s="26">
        <v>45231</v>
      </c>
      <c r="AC1879" s="7"/>
      <c r="AD1879" s="26" t="s">
        <v>102</v>
      </c>
      <c r="AE1879" s="7"/>
    </row>
    <row r="1880" spans="1:31" s="63" customFormat="1" ht="13.15" customHeight="1" x14ac:dyDescent="0.25">
      <c r="A1880" s="7">
        <v>2025</v>
      </c>
      <c r="B1880" s="11">
        <v>12</v>
      </c>
      <c r="C1880" s="7">
        <v>12</v>
      </c>
      <c r="D1880" s="7">
        <v>16</v>
      </c>
      <c r="E1880" s="7">
        <v>1</v>
      </c>
      <c r="F1880" s="7" t="s">
        <v>855</v>
      </c>
      <c r="G1880" s="13">
        <v>3224774</v>
      </c>
      <c r="H1880" s="28" t="s">
        <v>1005</v>
      </c>
      <c r="I1880" s="28" t="s">
        <v>1006</v>
      </c>
      <c r="J1880" s="28" t="s">
        <v>858</v>
      </c>
      <c r="K1880" s="24"/>
      <c r="L1880" s="24">
        <v>145</v>
      </c>
      <c r="M1880" s="24" t="s">
        <v>920</v>
      </c>
      <c r="N1880" s="24">
        <v>2192000</v>
      </c>
      <c r="O1880" s="24">
        <v>2192000</v>
      </c>
      <c r="P1880" s="25" t="s">
        <v>53</v>
      </c>
      <c r="Q1880" s="7"/>
      <c r="R1880" s="7"/>
      <c r="S1880" s="7" t="s">
        <v>995</v>
      </c>
      <c r="T1880" s="7" t="s">
        <v>1007</v>
      </c>
      <c r="U1880" s="25" t="s">
        <v>40</v>
      </c>
      <c r="V1880" s="7" t="s">
        <v>41</v>
      </c>
      <c r="W1880" s="7"/>
      <c r="X1880" s="7">
        <v>2023</v>
      </c>
      <c r="Y1880" s="7">
        <v>1</v>
      </c>
      <c r="Z1880" s="7" t="s">
        <v>43</v>
      </c>
      <c r="AA1880" s="7" t="s">
        <v>52</v>
      </c>
      <c r="AB1880" s="26">
        <v>45231</v>
      </c>
      <c r="AC1880" s="7"/>
      <c r="AD1880" s="26" t="s">
        <v>102</v>
      </c>
      <c r="AE1880" s="7"/>
    </row>
    <row r="1881" spans="1:31" s="63" customFormat="1" ht="13.15" customHeight="1" x14ac:dyDescent="0.25">
      <c r="A1881" s="7">
        <v>2025</v>
      </c>
      <c r="B1881" s="11">
        <v>12</v>
      </c>
      <c r="C1881" s="7">
        <v>12</v>
      </c>
      <c r="D1881" s="7">
        <v>16</v>
      </c>
      <c r="E1881" s="7">
        <v>1</v>
      </c>
      <c r="F1881" s="7" t="s">
        <v>855</v>
      </c>
      <c r="G1881" s="13">
        <v>3224774</v>
      </c>
      <c r="H1881" s="28" t="s">
        <v>1005</v>
      </c>
      <c r="I1881" s="28" t="s">
        <v>1006</v>
      </c>
      <c r="J1881" s="28" t="s">
        <v>858</v>
      </c>
      <c r="K1881" s="24"/>
      <c r="L1881" s="24">
        <v>145</v>
      </c>
      <c r="M1881" s="24" t="s">
        <v>920</v>
      </c>
      <c r="N1881" s="24">
        <v>2191666</v>
      </c>
      <c r="O1881" s="24">
        <v>2191666</v>
      </c>
      <c r="P1881" s="25" t="s">
        <v>1491</v>
      </c>
      <c r="Q1881" s="7"/>
      <c r="R1881" s="7"/>
      <c r="S1881" s="7" t="s">
        <v>995</v>
      </c>
      <c r="T1881" s="7" t="s">
        <v>1007</v>
      </c>
      <c r="U1881" s="25" t="s">
        <v>40</v>
      </c>
      <c r="V1881" s="7" t="s">
        <v>41</v>
      </c>
      <c r="W1881" s="7"/>
      <c r="X1881" s="7">
        <v>2023</v>
      </c>
      <c r="Y1881" s="7">
        <v>1</v>
      </c>
      <c r="Z1881" s="7" t="s">
        <v>43</v>
      </c>
      <c r="AA1881" s="7" t="s">
        <v>52</v>
      </c>
      <c r="AB1881" s="26">
        <v>45231</v>
      </c>
      <c r="AC1881" s="7"/>
      <c r="AD1881" s="26" t="s">
        <v>102</v>
      </c>
      <c r="AE1881" s="7"/>
    </row>
    <row r="1882" spans="1:31" s="63" customFormat="1" ht="13.15" customHeight="1" x14ac:dyDescent="0.25">
      <c r="A1882" s="7">
        <v>2025</v>
      </c>
      <c r="B1882" s="11">
        <v>12</v>
      </c>
      <c r="C1882" s="7">
        <v>12</v>
      </c>
      <c r="D1882" s="7">
        <v>16</v>
      </c>
      <c r="E1882" s="7">
        <v>1</v>
      </c>
      <c r="F1882" s="7" t="s">
        <v>855</v>
      </c>
      <c r="G1882" s="13">
        <v>3224774</v>
      </c>
      <c r="H1882" s="28" t="s">
        <v>1005</v>
      </c>
      <c r="I1882" s="28" t="s">
        <v>1006</v>
      </c>
      <c r="J1882" s="28" t="s">
        <v>858</v>
      </c>
      <c r="K1882" s="24"/>
      <c r="L1882" s="24">
        <v>145</v>
      </c>
      <c r="M1882" s="24" t="s">
        <v>920</v>
      </c>
      <c r="N1882" s="24">
        <v>552000</v>
      </c>
      <c r="O1882" s="24">
        <v>552000</v>
      </c>
      <c r="P1882" s="47" t="s">
        <v>1485</v>
      </c>
      <c r="Q1882" s="7"/>
      <c r="R1882" s="7"/>
      <c r="S1882" s="7" t="s">
        <v>995</v>
      </c>
      <c r="T1882" s="7" t="s">
        <v>1007</v>
      </c>
      <c r="U1882" s="25" t="s">
        <v>40</v>
      </c>
      <c r="V1882" s="7" t="s">
        <v>41</v>
      </c>
      <c r="W1882" s="7"/>
      <c r="X1882" s="7">
        <v>2023</v>
      </c>
      <c r="Y1882" s="7">
        <v>1</v>
      </c>
      <c r="Z1882" s="7" t="s">
        <v>43</v>
      </c>
      <c r="AA1882" s="7" t="s">
        <v>52</v>
      </c>
      <c r="AB1882" s="26">
        <v>45231</v>
      </c>
      <c r="AC1882" s="7"/>
      <c r="AD1882" s="26" t="s">
        <v>102</v>
      </c>
      <c r="AE1882" s="7"/>
    </row>
    <row r="1883" spans="1:31" s="63" customFormat="1" ht="13.15" customHeight="1" x14ac:dyDescent="0.25">
      <c r="A1883" s="7">
        <v>2025</v>
      </c>
      <c r="B1883" s="11">
        <v>12</v>
      </c>
      <c r="C1883" s="7">
        <v>12</v>
      </c>
      <c r="D1883" s="7">
        <v>16</v>
      </c>
      <c r="E1883" s="7">
        <v>1</v>
      </c>
      <c r="F1883" s="7" t="s">
        <v>855</v>
      </c>
      <c r="G1883" s="13">
        <v>3224774</v>
      </c>
      <c r="H1883" s="28" t="s">
        <v>1005</v>
      </c>
      <c r="I1883" s="28" t="s">
        <v>1006</v>
      </c>
      <c r="J1883" s="28" t="s">
        <v>858</v>
      </c>
      <c r="K1883" s="24"/>
      <c r="L1883" s="24">
        <v>232</v>
      </c>
      <c r="M1883" s="24" t="s">
        <v>920</v>
      </c>
      <c r="N1883" s="24">
        <v>168000</v>
      </c>
      <c r="O1883" s="24">
        <v>168000</v>
      </c>
      <c r="P1883" s="47" t="s">
        <v>1494</v>
      </c>
      <c r="Q1883" s="7"/>
      <c r="R1883" s="7"/>
      <c r="S1883" s="7" t="s">
        <v>995</v>
      </c>
      <c r="T1883" s="7" t="s">
        <v>1007</v>
      </c>
      <c r="U1883" s="25" t="s">
        <v>40</v>
      </c>
      <c r="V1883" s="7" t="s">
        <v>41</v>
      </c>
      <c r="W1883" s="7"/>
      <c r="X1883" s="7">
        <v>2023</v>
      </c>
      <c r="Y1883" s="7">
        <v>1</v>
      </c>
      <c r="Z1883" s="7" t="s">
        <v>43</v>
      </c>
      <c r="AA1883" s="7" t="s">
        <v>52</v>
      </c>
      <c r="AB1883" s="26">
        <v>45231</v>
      </c>
      <c r="AC1883" s="7"/>
      <c r="AD1883" s="26" t="s">
        <v>102</v>
      </c>
      <c r="AE1883" s="7"/>
    </row>
    <row r="1884" spans="1:31" s="63" customFormat="1" ht="13.15" customHeight="1" x14ac:dyDescent="0.25">
      <c r="A1884" s="7">
        <v>2025</v>
      </c>
      <c r="B1884" s="11">
        <v>12</v>
      </c>
      <c r="C1884" s="7">
        <v>12</v>
      </c>
      <c r="D1884" s="7">
        <v>16</v>
      </c>
      <c r="E1884" s="7">
        <v>1</v>
      </c>
      <c r="F1884" s="7" t="s">
        <v>855</v>
      </c>
      <c r="G1884" s="13">
        <v>3224774</v>
      </c>
      <c r="H1884" s="28" t="s">
        <v>1005</v>
      </c>
      <c r="I1884" s="28" t="s">
        <v>1006</v>
      </c>
      <c r="J1884" s="28" t="s">
        <v>858</v>
      </c>
      <c r="K1884" s="24"/>
      <c r="L1884" s="24">
        <v>145</v>
      </c>
      <c r="M1884" s="24" t="s">
        <v>920</v>
      </c>
      <c r="N1884" s="24">
        <v>480000</v>
      </c>
      <c r="O1884" s="24">
        <v>480000</v>
      </c>
      <c r="P1884" s="13" t="s">
        <v>1486</v>
      </c>
      <c r="Q1884" s="7"/>
      <c r="R1884" s="7"/>
      <c r="S1884" s="7" t="s">
        <v>995</v>
      </c>
      <c r="T1884" s="7" t="s">
        <v>1007</v>
      </c>
      <c r="U1884" s="25" t="s">
        <v>40</v>
      </c>
      <c r="V1884" s="7" t="s">
        <v>41</v>
      </c>
      <c r="W1884" s="7"/>
      <c r="X1884" s="7">
        <v>2023</v>
      </c>
      <c r="Y1884" s="7">
        <v>1</v>
      </c>
      <c r="Z1884" s="7" t="s">
        <v>43</v>
      </c>
      <c r="AA1884" s="7" t="s">
        <v>52</v>
      </c>
      <c r="AB1884" s="26">
        <v>45231</v>
      </c>
      <c r="AC1884" s="7"/>
      <c r="AD1884" s="26" t="s">
        <v>102</v>
      </c>
      <c r="AE1884" s="7"/>
    </row>
    <row r="1885" spans="1:31" s="63" customFormat="1" ht="13.15" customHeight="1" x14ac:dyDescent="0.25">
      <c r="A1885" s="7">
        <v>2025</v>
      </c>
      <c r="B1885" s="11">
        <v>12</v>
      </c>
      <c r="C1885" s="7">
        <v>12</v>
      </c>
      <c r="D1885" s="7">
        <v>16</v>
      </c>
      <c r="E1885" s="7">
        <v>1</v>
      </c>
      <c r="F1885" s="7" t="s">
        <v>855</v>
      </c>
      <c r="G1885" s="13">
        <v>3224774</v>
      </c>
      <c r="H1885" s="28" t="s">
        <v>1005</v>
      </c>
      <c r="I1885" s="28" t="s">
        <v>1006</v>
      </c>
      <c r="J1885" s="28" t="s">
        <v>858</v>
      </c>
      <c r="K1885" s="24"/>
      <c r="L1885" s="24">
        <v>145</v>
      </c>
      <c r="M1885" s="24" t="s">
        <v>920</v>
      </c>
      <c r="N1885" s="24">
        <v>626667</v>
      </c>
      <c r="O1885" s="24">
        <v>626667</v>
      </c>
      <c r="P1885" s="13" t="s">
        <v>1487</v>
      </c>
      <c r="Q1885" s="7"/>
      <c r="R1885" s="7"/>
      <c r="S1885" s="7" t="s">
        <v>995</v>
      </c>
      <c r="T1885" s="7" t="s">
        <v>1007</v>
      </c>
      <c r="U1885" s="25" t="s">
        <v>40</v>
      </c>
      <c r="V1885" s="7" t="s">
        <v>41</v>
      </c>
      <c r="W1885" s="7"/>
      <c r="X1885" s="7">
        <v>2023</v>
      </c>
      <c r="Y1885" s="7">
        <v>1</v>
      </c>
      <c r="Z1885" s="7" t="s">
        <v>43</v>
      </c>
      <c r="AA1885" s="7" t="s">
        <v>52</v>
      </c>
      <c r="AB1885" s="26">
        <v>45231</v>
      </c>
      <c r="AC1885" s="7"/>
      <c r="AD1885" s="26" t="s">
        <v>102</v>
      </c>
      <c r="AE1885" s="7"/>
    </row>
    <row r="1886" spans="1:31" s="63" customFormat="1" ht="13.15" customHeight="1" x14ac:dyDescent="0.25">
      <c r="A1886" s="7">
        <v>2025</v>
      </c>
      <c r="B1886" s="11">
        <v>12</v>
      </c>
      <c r="C1886" s="7">
        <v>12</v>
      </c>
      <c r="D1886" s="7">
        <v>16</v>
      </c>
      <c r="E1886" s="7">
        <v>1</v>
      </c>
      <c r="F1886" s="7" t="s">
        <v>855</v>
      </c>
      <c r="G1886" s="13">
        <v>3224774</v>
      </c>
      <c r="H1886" s="28" t="s">
        <v>1005</v>
      </c>
      <c r="I1886" s="28" t="s">
        <v>1006</v>
      </c>
      <c r="J1886" s="28" t="s">
        <v>858</v>
      </c>
      <c r="K1886" s="24"/>
      <c r="L1886" s="24">
        <v>232</v>
      </c>
      <c r="M1886" s="24" t="s">
        <v>920</v>
      </c>
      <c r="N1886" s="24">
        <v>532000</v>
      </c>
      <c r="O1886" s="24">
        <v>532000</v>
      </c>
      <c r="P1886" s="25" t="s">
        <v>1567</v>
      </c>
      <c r="Q1886" s="7"/>
      <c r="R1886" s="7"/>
      <c r="S1886" s="7" t="s">
        <v>995</v>
      </c>
      <c r="T1886" s="7" t="s">
        <v>1007</v>
      </c>
      <c r="U1886" s="25" t="s">
        <v>40</v>
      </c>
      <c r="V1886" s="7" t="s">
        <v>41</v>
      </c>
      <c r="W1886" s="7"/>
      <c r="X1886" s="7">
        <v>2023</v>
      </c>
      <c r="Y1886" s="7">
        <v>1</v>
      </c>
      <c r="Z1886" s="7" t="s">
        <v>43</v>
      </c>
      <c r="AA1886" s="7" t="s">
        <v>52</v>
      </c>
      <c r="AB1886" s="26">
        <v>45231</v>
      </c>
      <c r="AC1886" s="7"/>
      <c r="AD1886" s="26" t="s">
        <v>102</v>
      </c>
      <c r="AE1886" s="7"/>
    </row>
    <row r="1887" spans="1:31" s="63" customFormat="1" ht="13.15" customHeight="1" x14ac:dyDescent="0.25">
      <c r="A1887" s="7">
        <v>2025</v>
      </c>
      <c r="B1887" s="11">
        <v>12</v>
      </c>
      <c r="C1887" s="7">
        <v>12</v>
      </c>
      <c r="D1887" s="7">
        <v>16</v>
      </c>
      <c r="E1887" s="7">
        <v>1</v>
      </c>
      <c r="F1887" s="7" t="s">
        <v>855</v>
      </c>
      <c r="G1887" s="13">
        <v>3224774</v>
      </c>
      <c r="H1887" s="28" t="s">
        <v>1005</v>
      </c>
      <c r="I1887" s="28" t="s">
        <v>1006</v>
      </c>
      <c r="J1887" s="28" t="s">
        <v>858</v>
      </c>
      <c r="K1887" s="24"/>
      <c r="L1887" s="24">
        <v>145</v>
      </c>
      <c r="M1887" s="24" t="s">
        <v>920</v>
      </c>
      <c r="N1887" s="24">
        <v>230444</v>
      </c>
      <c r="O1887" s="24">
        <v>230444</v>
      </c>
      <c r="P1887" s="13" t="s">
        <v>1495</v>
      </c>
      <c r="Q1887" s="7"/>
      <c r="R1887" s="7"/>
      <c r="S1887" s="7" t="s">
        <v>995</v>
      </c>
      <c r="T1887" s="7" t="s">
        <v>1007</v>
      </c>
      <c r="U1887" s="25" t="s">
        <v>40</v>
      </c>
      <c r="V1887" s="7" t="s">
        <v>41</v>
      </c>
      <c r="W1887" s="7"/>
      <c r="X1887" s="7">
        <v>2023</v>
      </c>
      <c r="Y1887" s="7">
        <v>1</v>
      </c>
      <c r="Z1887" s="7" t="s">
        <v>43</v>
      </c>
      <c r="AA1887" s="7" t="s">
        <v>52</v>
      </c>
      <c r="AB1887" s="26">
        <v>45231</v>
      </c>
      <c r="AC1887" s="7"/>
      <c r="AD1887" s="26" t="s">
        <v>102</v>
      </c>
      <c r="AE1887" s="7"/>
    </row>
    <row r="1888" spans="1:31" s="63" customFormat="1" ht="13.15" customHeight="1" x14ac:dyDescent="0.25">
      <c r="A1888" s="7">
        <v>2025</v>
      </c>
      <c r="B1888" s="11">
        <v>12</v>
      </c>
      <c r="C1888" s="7">
        <v>12</v>
      </c>
      <c r="D1888" s="7">
        <v>16</v>
      </c>
      <c r="E1888" s="7">
        <v>1</v>
      </c>
      <c r="F1888" s="7" t="s">
        <v>855</v>
      </c>
      <c r="G1888" s="13">
        <v>3224774</v>
      </c>
      <c r="H1888" s="28" t="s">
        <v>1005</v>
      </c>
      <c r="I1888" s="28" t="s">
        <v>1006</v>
      </c>
      <c r="J1888" s="28" t="s">
        <v>858</v>
      </c>
      <c r="K1888" s="24"/>
      <c r="L1888" s="24">
        <v>145</v>
      </c>
      <c r="M1888" s="24" t="s">
        <v>920</v>
      </c>
      <c r="N1888" s="24">
        <v>2518472</v>
      </c>
      <c r="O1888" s="24">
        <v>2518472</v>
      </c>
      <c r="P1888" s="25" t="s">
        <v>1229</v>
      </c>
      <c r="Q1888" s="7"/>
      <c r="R1888" s="7"/>
      <c r="S1888" s="7" t="s">
        <v>995</v>
      </c>
      <c r="T1888" s="7" t="s">
        <v>1007</v>
      </c>
      <c r="U1888" s="25" t="s">
        <v>40</v>
      </c>
      <c r="V1888" s="7" t="s">
        <v>41</v>
      </c>
      <c r="W1888" s="7"/>
      <c r="X1888" s="7">
        <v>2023</v>
      </c>
      <c r="Y1888" s="7">
        <v>1</v>
      </c>
      <c r="Z1888" s="7" t="s">
        <v>43</v>
      </c>
      <c r="AA1888" s="7" t="s">
        <v>52</v>
      </c>
      <c r="AB1888" s="26">
        <v>45231</v>
      </c>
      <c r="AC1888" s="7"/>
      <c r="AD1888" s="26" t="s">
        <v>102</v>
      </c>
      <c r="AE1888" s="7"/>
    </row>
    <row r="1889" spans="1:31" s="63" customFormat="1" ht="13.15" customHeight="1" x14ac:dyDescent="0.25">
      <c r="A1889" s="7">
        <v>2025</v>
      </c>
      <c r="B1889" s="11">
        <v>12</v>
      </c>
      <c r="C1889" s="7">
        <v>12</v>
      </c>
      <c r="D1889" s="7">
        <v>16</v>
      </c>
      <c r="E1889" s="7">
        <v>1</v>
      </c>
      <c r="F1889" s="7" t="s">
        <v>855</v>
      </c>
      <c r="G1889" s="13">
        <v>2342357</v>
      </c>
      <c r="H1889" s="28" t="s">
        <v>1132</v>
      </c>
      <c r="I1889" s="28" t="s">
        <v>1133</v>
      </c>
      <c r="J1889" s="28" t="s">
        <v>858</v>
      </c>
      <c r="K1889" s="24">
        <f>O1889+O1890</f>
        <v>13000000</v>
      </c>
      <c r="L1889" s="24">
        <v>145</v>
      </c>
      <c r="M1889" s="24" t="s">
        <v>920</v>
      </c>
      <c r="N1889" s="24">
        <v>6500000</v>
      </c>
      <c r="O1889" s="24">
        <v>6500000</v>
      </c>
      <c r="P1889" s="25" t="s">
        <v>37</v>
      </c>
      <c r="Q1889" s="7"/>
      <c r="R1889" s="7"/>
      <c r="S1889" s="7" t="s">
        <v>995</v>
      </c>
      <c r="T1889" s="7" t="s">
        <v>1134</v>
      </c>
      <c r="U1889" s="25" t="s">
        <v>40</v>
      </c>
      <c r="V1889" s="7" t="s">
        <v>41</v>
      </c>
      <c r="W1889" s="7"/>
      <c r="X1889" s="7">
        <v>2022</v>
      </c>
      <c r="Y1889" s="7">
        <v>1</v>
      </c>
      <c r="Z1889" s="7" t="s">
        <v>43</v>
      </c>
      <c r="AA1889" s="7" t="s">
        <v>52</v>
      </c>
      <c r="AB1889" s="26">
        <v>44866</v>
      </c>
      <c r="AC1889" s="7"/>
      <c r="AD1889" s="26" t="s">
        <v>102</v>
      </c>
      <c r="AE1889" s="7"/>
    </row>
    <row r="1890" spans="1:31" s="63" customFormat="1" ht="13.15" customHeight="1" x14ac:dyDescent="0.25">
      <c r="A1890" s="7">
        <v>2025</v>
      </c>
      <c r="B1890" s="11">
        <v>12</v>
      </c>
      <c r="C1890" s="7">
        <v>12</v>
      </c>
      <c r="D1890" s="7">
        <v>16</v>
      </c>
      <c r="E1890" s="7">
        <v>1</v>
      </c>
      <c r="F1890" s="7" t="s">
        <v>855</v>
      </c>
      <c r="G1890" s="13">
        <v>2342357</v>
      </c>
      <c r="H1890" s="28" t="s">
        <v>1132</v>
      </c>
      <c r="I1890" s="28" t="s">
        <v>1133</v>
      </c>
      <c r="J1890" s="28" t="s">
        <v>858</v>
      </c>
      <c r="K1890" s="24"/>
      <c r="L1890" s="24">
        <v>145</v>
      </c>
      <c r="M1890" s="24" t="s">
        <v>920</v>
      </c>
      <c r="N1890" s="24">
        <v>6500000</v>
      </c>
      <c r="O1890" s="24">
        <v>6500000</v>
      </c>
      <c r="P1890" s="25" t="s">
        <v>1490</v>
      </c>
      <c r="Q1890" s="7"/>
      <c r="R1890" s="7"/>
      <c r="S1890" s="7" t="s">
        <v>995</v>
      </c>
      <c r="T1890" s="7" t="s">
        <v>1134</v>
      </c>
      <c r="U1890" s="25" t="s">
        <v>40</v>
      </c>
      <c r="V1890" s="7" t="s">
        <v>41</v>
      </c>
      <c r="W1890" s="7"/>
      <c r="X1890" s="7">
        <v>2022</v>
      </c>
      <c r="Y1890" s="7">
        <v>1</v>
      </c>
      <c r="Z1890" s="7" t="s">
        <v>43</v>
      </c>
      <c r="AA1890" s="7" t="s">
        <v>52</v>
      </c>
      <c r="AB1890" s="26">
        <v>44866</v>
      </c>
      <c r="AC1890" s="7"/>
      <c r="AD1890" s="26" t="s">
        <v>102</v>
      </c>
      <c r="AE1890" s="7"/>
    </row>
    <row r="1891" spans="1:31" s="63" customFormat="1" ht="13.15" customHeight="1" x14ac:dyDescent="0.25">
      <c r="A1891" s="7">
        <v>2025</v>
      </c>
      <c r="B1891" s="11">
        <v>12</v>
      </c>
      <c r="C1891" s="7">
        <v>12</v>
      </c>
      <c r="D1891" s="7">
        <v>16</v>
      </c>
      <c r="E1891" s="7">
        <v>1</v>
      </c>
      <c r="F1891" s="7" t="s">
        <v>855</v>
      </c>
      <c r="G1891" s="13">
        <v>4382058</v>
      </c>
      <c r="H1891" s="28" t="s">
        <v>1012</v>
      </c>
      <c r="I1891" s="28" t="s">
        <v>1013</v>
      </c>
      <c r="J1891" s="28" t="s">
        <v>858</v>
      </c>
      <c r="K1891" s="24">
        <f>O1891+O1892+O1894+O1895+O1896+O1893+O1897+O1898</f>
        <v>15864922</v>
      </c>
      <c r="L1891" s="24">
        <v>145</v>
      </c>
      <c r="M1891" s="24" t="s">
        <v>920</v>
      </c>
      <c r="N1891" s="24">
        <v>1373594</v>
      </c>
      <c r="O1891" s="24">
        <v>1373594</v>
      </c>
      <c r="P1891" s="25" t="s">
        <v>1287</v>
      </c>
      <c r="Q1891" s="7"/>
      <c r="R1891" s="7"/>
      <c r="S1891" s="7" t="s">
        <v>995</v>
      </c>
      <c r="T1891" s="7" t="s">
        <v>1014</v>
      </c>
      <c r="U1891" s="25" t="s">
        <v>40</v>
      </c>
      <c r="V1891" s="7" t="s">
        <v>41</v>
      </c>
      <c r="W1891" s="7"/>
      <c r="X1891" s="7">
        <v>2022</v>
      </c>
      <c r="Y1891" s="7">
        <v>1</v>
      </c>
      <c r="Z1891" s="7" t="s">
        <v>43</v>
      </c>
      <c r="AA1891" s="7" t="s">
        <v>52</v>
      </c>
      <c r="AB1891" s="26">
        <v>44866</v>
      </c>
      <c r="AC1891" s="7"/>
      <c r="AD1891" s="26" t="s">
        <v>102</v>
      </c>
      <c r="AE1891" s="7"/>
    </row>
    <row r="1892" spans="1:31" s="63" customFormat="1" ht="13.15" customHeight="1" x14ac:dyDescent="0.25">
      <c r="A1892" s="7">
        <v>2025</v>
      </c>
      <c r="B1892" s="11">
        <v>12</v>
      </c>
      <c r="C1892" s="7">
        <v>12</v>
      </c>
      <c r="D1892" s="7">
        <v>16</v>
      </c>
      <c r="E1892" s="7">
        <v>1</v>
      </c>
      <c r="F1892" s="7" t="s">
        <v>855</v>
      </c>
      <c r="G1892" s="13">
        <v>4382058</v>
      </c>
      <c r="H1892" s="28" t="s">
        <v>1012</v>
      </c>
      <c r="I1892" s="28" t="s">
        <v>1013</v>
      </c>
      <c r="J1892" s="28" t="s">
        <v>858</v>
      </c>
      <c r="K1892" s="24"/>
      <c r="L1892" s="24">
        <v>145</v>
      </c>
      <c r="M1892" s="24" t="s">
        <v>920</v>
      </c>
      <c r="N1892" s="24">
        <v>1373594</v>
      </c>
      <c r="O1892" s="24">
        <v>1373594</v>
      </c>
      <c r="P1892" s="25" t="s">
        <v>1491</v>
      </c>
      <c r="Q1892" s="7"/>
      <c r="R1892" s="7"/>
      <c r="S1892" s="7" t="s">
        <v>995</v>
      </c>
      <c r="T1892" s="7" t="s">
        <v>1014</v>
      </c>
      <c r="U1892" s="25" t="s">
        <v>40</v>
      </c>
      <c r="V1892" s="7" t="s">
        <v>41</v>
      </c>
      <c r="W1892" s="7"/>
      <c r="X1892" s="7">
        <v>2022</v>
      </c>
      <c r="Y1892" s="7">
        <v>1</v>
      </c>
      <c r="Z1892" s="7" t="s">
        <v>43</v>
      </c>
      <c r="AA1892" s="7" t="s">
        <v>52</v>
      </c>
      <c r="AB1892" s="26">
        <v>44866</v>
      </c>
      <c r="AC1892" s="7"/>
      <c r="AD1892" s="26" t="s">
        <v>102</v>
      </c>
      <c r="AE1892" s="7"/>
    </row>
    <row r="1893" spans="1:31" s="63" customFormat="1" ht="13.15" customHeight="1" x14ac:dyDescent="0.25">
      <c r="A1893" s="7">
        <v>2025</v>
      </c>
      <c r="B1893" s="11">
        <v>12</v>
      </c>
      <c r="C1893" s="7">
        <v>12</v>
      </c>
      <c r="D1893" s="7">
        <v>16</v>
      </c>
      <c r="E1893" s="7">
        <v>1</v>
      </c>
      <c r="F1893" s="7" t="s">
        <v>855</v>
      </c>
      <c r="G1893" s="13">
        <v>4382058</v>
      </c>
      <c r="H1893" s="28" t="s">
        <v>1012</v>
      </c>
      <c r="I1893" s="28" t="s">
        <v>1013</v>
      </c>
      <c r="J1893" s="28" t="s">
        <v>858</v>
      </c>
      <c r="K1893" s="24"/>
      <c r="L1893" s="24">
        <v>145</v>
      </c>
      <c r="M1893" s="24" t="s">
        <v>920</v>
      </c>
      <c r="N1893" s="24">
        <v>4578648</v>
      </c>
      <c r="O1893" s="24">
        <v>4578648</v>
      </c>
      <c r="P1893" s="25" t="s">
        <v>37</v>
      </c>
      <c r="Q1893" s="7"/>
      <c r="R1893" s="7"/>
      <c r="S1893" s="7" t="s">
        <v>995</v>
      </c>
      <c r="T1893" s="7" t="s">
        <v>1014</v>
      </c>
      <c r="U1893" s="25" t="s">
        <v>40</v>
      </c>
      <c r="V1893" s="7" t="s">
        <v>41</v>
      </c>
      <c r="W1893" s="7"/>
      <c r="X1893" s="7">
        <v>2022</v>
      </c>
      <c r="Y1893" s="7">
        <v>1</v>
      </c>
      <c r="Z1893" s="7" t="s">
        <v>43</v>
      </c>
      <c r="AA1893" s="7" t="s">
        <v>52</v>
      </c>
      <c r="AB1893" s="26">
        <v>44866</v>
      </c>
      <c r="AC1893" s="7"/>
      <c r="AD1893" s="26" t="s">
        <v>102</v>
      </c>
      <c r="AE1893" s="7"/>
    </row>
    <row r="1894" spans="1:31" s="63" customFormat="1" ht="13.15" customHeight="1" x14ac:dyDescent="0.25">
      <c r="A1894" s="7">
        <v>2025</v>
      </c>
      <c r="B1894" s="11">
        <v>12</v>
      </c>
      <c r="C1894" s="7">
        <v>12</v>
      </c>
      <c r="D1894" s="7">
        <v>16</v>
      </c>
      <c r="E1894" s="7">
        <v>1</v>
      </c>
      <c r="F1894" s="7" t="s">
        <v>855</v>
      </c>
      <c r="G1894" s="13">
        <v>4382058</v>
      </c>
      <c r="H1894" s="28" t="s">
        <v>1012</v>
      </c>
      <c r="I1894" s="28" t="s">
        <v>1013</v>
      </c>
      <c r="J1894" s="28" t="s">
        <v>858</v>
      </c>
      <c r="K1894" s="24"/>
      <c r="L1894" s="24">
        <v>145</v>
      </c>
      <c r="M1894" s="24" t="s">
        <v>920</v>
      </c>
      <c r="N1894" s="24">
        <v>4578648</v>
      </c>
      <c r="O1894" s="24">
        <v>4578648</v>
      </c>
      <c r="P1894" s="25" t="s">
        <v>1490</v>
      </c>
      <c r="Q1894" s="7"/>
      <c r="R1894" s="7"/>
      <c r="S1894" s="7" t="s">
        <v>995</v>
      </c>
      <c r="T1894" s="7" t="s">
        <v>1014</v>
      </c>
      <c r="U1894" s="25" t="s">
        <v>40</v>
      </c>
      <c r="V1894" s="7" t="s">
        <v>41</v>
      </c>
      <c r="W1894" s="7"/>
      <c r="X1894" s="7">
        <v>2022</v>
      </c>
      <c r="Y1894" s="7">
        <v>1</v>
      </c>
      <c r="Z1894" s="7" t="s">
        <v>43</v>
      </c>
      <c r="AA1894" s="7" t="s">
        <v>52</v>
      </c>
      <c r="AB1894" s="26">
        <v>44866</v>
      </c>
      <c r="AC1894" s="7"/>
      <c r="AD1894" s="26" t="s">
        <v>102</v>
      </c>
      <c r="AE1894" s="7"/>
    </row>
    <row r="1895" spans="1:31" s="63" customFormat="1" ht="13.15" customHeight="1" x14ac:dyDescent="0.25">
      <c r="A1895" s="7">
        <v>2025</v>
      </c>
      <c r="B1895" s="11">
        <v>12</v>
      </c>
      <c r="C1895" s="7">
        <v>12</v>
      </c>
      <c r="D1895" s="7">
        <v>16</v>
      </c>
      <c r="E1895" s="7">
        <v>1</v>
      </c>
      <c r="F1895" s="7" t="s">
        <v>855</v>
      </c>
      <c r="G1895" s="13">
        <v>4382058</v>
      </c>
      <c r="H1895" s="28" t="s">
        <v>1012</v>
      </c>
      <c r="I1895" s="28" t="s">
        <v>1013</v>
      </c>
      <c r="J1895" s="28" t="s">
        <v>858</v>
      </c>
      <c r="K1895" s="24"/>
      <c r="L1895" s="24">
        <v>145</v>
      </c>
      <c r="M1895" s="24" t="s">
        <v>920</v>
      </c>
      <c r="N1895" s="24">
        <v>216341</v>
      </c>
      <c r="O1895" s="24">
        <v>216341</v>
      </c>
      <c r="P1895" s="47" t="s">
        <v>1485</v>
      </c>
      <c r="Q1895" s="7"/>
      <c r="R1895" s="7"/>
      <c r="S1895" s="7" t="s">
        <v>995</v>
      </c>
      <c r="T1895" s="7" t="s">
        <v>1014</v>
      </c>
      <c r="U1895" s="25" t="s">
        <v>40</v>
      </c>
      <c r="V1895" s="7" t="s">
        <v>41</v>
      </c>
      <c r="W1895" s="7"/>
      <c r="X1895" s="7">
        <v>2022</v>
      </c>
      <c r="Y1895" s="7">
        <v>1</v>
      </c>
      <c r="Z1895" s="7" t="s">
        <v>43</v>
      </c>
      <c r="AA1895" s="7" t="s">
        <v>52</v>
      </c>
      <c r="AB1895" s="26">
        <v>44866</v>
      </c>
      <c r="AC1895" s="7"/>
      <c r="AD1895" s="26" t="s">
        <v>102</v>
      </c>
      <c r="AE1895" s="7"/>
    </row>
    <row r="1896" spans="1:31" s="63" customFormat="1" ht="13.15" customHeight="1" x14ac:dyDescent="0.25">
      <c r="A1896" s="7">
        <v>2025</v>
      </c>
      <c r="B1896" s="11">
        <v>12</v>
      </c>
      <c r="C1896" s="7">
        <v>12</v>
      </c>
      <c r="D1896" s="7">
        <v>16</v>
      </c>
      <c r="E1896" s="7">
        <v>1</v>
      </c>
      <c r="F1896" s="7" t="s">
        <v>855</v>
      </c>
      <c r="G1896" s="13">
        <v>4382058</v>
      </c>
      <c r="H1896" s="28" t="s">
        <v>1012</v>
      </c>
      <c r="I1896" s="28" t="s">
        <v>1013</v>
      </c>
      <c r="J1896" s="28" t="s">
        <v>858</v>
      </c>
      <c r="K1896" s="24"/>
      <c r="L1896" s="24">
        <v>232</v>
      </c>
      <c r="M1896" s="24" t="s">
        <v>920</v>
      </c>
      <c r="N1896" s="24">
        <v>216341</v>
      </c>
      <c r="O1896" s="24">
        <v>216341</v>
      </c>
      <c r="P1896" s="13" t="s">
        <v>1486</v>
      </c>
      <c r="Q1896" s="7"/>
      <c r="R1896" s="7"/>
      <c r="S1896" s="7" t="s">
        <v>995</v>
      </c>
      <c r="T1896" s="7" t="s">
        <v>1014</v>
      </c>
      <c r="U1896" s="25" t="s">
        <v>40</v>
      </c>
      <c r="V1896" s="7" t="s">
        <v>41</v>
      </c>
      <c r="W1896" s="7"/>
      <c r="X1896" s="7">
        <v>2022</v>
      </c>
      <c r="Y1896" s="7">
        <v>1</v>
      </c>
      <c r="Z1896" s="7" t="s">
        <v>43</v>
      </c>
      <c r="AA1896" s="7" t="s">
        <v>52</v>
      </c>
      <c r="AB1896" s="26">
        <v>44866</v>
      </c>
      <c r="AC1896" s="7"/>
      <c r="AD1896" s="26" t="s">
        <v>102</v>
      </c>
      <c r="AE1896" s="7"/>
    </row>
    <row r="1897" spans="1:31" s="63" customFormat="1" ht="13.15" customHeight="1" x14ac:dyDescent="0.25">
      <c r="A1897" s="7">
        <v>2025</v>
      </c>
      <c r="B1897" s="11">
        <v>12</v>
      </c>
      <c r="C1897" s="7">
        <v>12</v>
      </c>
      <c r="D1897" s="7">
        <v>16</v>
      </c>
      <c r="E1897" s="7">
        <v>1</v>
      </c>
      <c r="F1897" s="7" t="s">
        <v>855</v>
      </c>
      <c r="G1897" s="13">
        <v>4382058</v>
      </c>
      <c r="H1897" s="28" t="s">
        <v>1012</v>
      </c>
      <c r="I1897" s="28" t="s">
        <v>1013</v>
      </c>
      <c r="J1897" s="28" t="s">
        <v>858</v>
      </c>
      <c r="K1897" s="24"/>
      <c r="L1897" s="24">
        <v>145</v>
      </c>
      <c r="M1897" s="24" t="s">
        <v>920</v>
      </c>
      <c r="N1897" s="24">
        <v>234369</v>
      </c>
      <c r="O1897" s="24">
        <v>234369</v>
      </c>
      <c r="P1897" s="25" t="s">
        <v>1567</v>
      </c>
      <c r="Q1897" s="7"/>
      <c r="R1897" s="7"/>
      <c r="S1897" s="7" t="s">
        <v>995</v>
      </c>
      <c r="T1897" s="7" t="s">
        <v>1014</v>
      </c>
      <c r="U1897" s="25" t="s">
        <v>40</v>
      </c>
      <c r="V1897" s="7" t="s">
        <v>41</v>
      </c>
      <c r="W1897" s="7"/>
      <c r="X1897" s="7">
        <v>2022</v>
      </c>
      <c r="Y1897" s="7">
        <v>1</v>
      </c>
      <c r="Z1897" s="7" t="s">
        <v>43</v>
      </c>
      <c r="AA1897" s="7" t="s">
        <v>52</v>
      </c>
      <c r="AB1897" s="26">
        <v>44866</v>
      </c>
      <c r="AC1897" s="7"/>
      <c r="AD1897" s="26" t="s">
        <v>102</v>
      </c>
      <c r="AE1897" s="7"/>
    </row>
    <row r="1898" spans="1:31" s="63" customFormat="1" ht="13.15" customHeight="1" x14ac:dyDescent="0.25">
      <c r="A1898" s="7">
        <v>2025</v>
      </c>
      <c r="B1898" s="11">
        <v>12</v>
      </c>
      <c r="C1898" s="7">
        <v>12</v>
      </c>
      <c r="D1898" s="7">
        <v>16</v>
      </c>
      <c r="E1898" s="7">
        <v>1</v>
      </c>
      <c r="F1898" s="7" t="s">
        <v>855</v>
      </c>
      <c r="G1898" s="13">
        <v>4382058</v>
      </c>
      <c r="H1898" s="28" t="s">
        <v>1012</v>
      </c>
      <c r="I1898" s="28" t="s">
        <v>1013</v>
      </c>
      <c r="J1898" s="28" t="s">
        <v>858</v>
      </c>
      <c r="K1898" s="24"/>
      <c r="L1898" s="24">
        <v>145</v>
      </c>
      <c r="M1898" s="24" t="s">
        <v>920</v>
      </c>
      <c r="N1898" s="24">
        <v>3293387</v>
      </c>
      <c r="O1898" s="24">
        <v>3293387</v>
      </c>
      <c r="P1898" s="25" t="s">
        <v>1229</v>
      </c>
      <c r="Q1898" s="7"/>
      <c r="R1898" s="7"/>
      <c r="S1898" s="7" t="s">
        <v>995</v>
      </c>
      <c r="T1898" s="7" t="s">
        <v>1014</v>
      </c>
      <c r="U1898" s="25" t="s">
        <v>40</v>
      </c>
      <c r="V1898" s="7" t="s">
        <v>41</v>
      </c>
      <c r="W1898" s="7"/>
      <c r="X1898" s="7">
        <v>2022</v>
      </c>
      <c r="Y1898" s="7">
        <v>1</v>
      </c>
      <c r="Z1898" s="7" t="s">
        <v>43</v>
      </c>
      <c r="AA1898" s="7" t="s">
        <v>52</v>
      </c>
      <c r="AB1898" s="26">
        <v>44866</v>
      </c>
      <c r="AC1898" s="7"/>
      <c r="AD1898" s="26" t="s">
        <v>102</v>
      </c>
      <c r="AE1898" s="7"/>
    </row>
    <row r="1899" spans="1:31" s="63" customFormat="1" ht="13.15" customHeight="1" x14ac:dyDescent="0.25">
      <c r="A1899" s="7">
        <v>2025</v>
      </c>
      <c r="B1899" s="11">
        <v>12</v>
      </c>
      <c r="C1899" s="7">
        <v>12</v>
      </c>
      <c r="D1899" s="7">
        <v>16</v>
      </c>
      <c r="E1899" s="7">
        <v>1</v>
      </c>
      <c r="F1899" s="7" t="s">
        <v>855</v>
      </c>
      <c r="G1899" s="13">
        <v>6091451</v>
      </c>
      <c r="H1899" s="28" t="s">
        <v>1166</v>
      </c>
      <c r="I1899" s="28" t="s">
        <v>1167</v>
      </c>
      <c r="J1899" s="28" t="s">
        <v>858</v>
      </c>
      <c r="K1899" s="24">
        <f>O1899+O1900</f>
        <v>8000000</v>
      </c>
      <c r="L1899" s="24">
        <v>145</v>
      </c>
      <c r="M1899" s="24" t="s">
        <v>920</v>
      </c>
      <c r="N1899" s="24">
        <v>4000000</v>
      </c>
      <c r="O1899" s="24">
        <v>4000000</v>
      </c>
      <c r="P1899" s="25" t="s">
        <v>37</v>
      </c>
      <c r="Q1899" s="25"/>
      <c r="R1899" s="28"/>
      <c r="S1899" s="7" t="s">
        <v>995</v>
      </c>
      <c r="T1899" s="7" t="s">
        <v>1168</v>
      </c>
      <c r="U1899" s="25" t="s">
        <v>40</v>
      </c>
      <c r="V1899" s="7" t="s">
        <v>41</v>
      </c>
      <c r="W1899" s="7"/>
      <c r="X1899" s="7">
        <v>2024</v>
      </c>
      <c r="Y1899" s="7">
        <v>1</v>
      </c>
      <c r="Z1899" s="7" t="s">
        <v>43</v>
      </c>
      <c r="AA1899" s="7" t="s">
        <v>52</v>
      </c>
      <c r="AB1899" s="26">
        <v>45383</v>
      </c>
      <c r="AC1899" s="27"/>
      <c r="AD1899" s="26" t="s">
        <v>102</v>
      </c>
      <c r="AE1899" s="25"/>
    </row>
    <row r="1900" spans="1:31" s="63" customFormat="1" ht="13.15" customHeight="1" x14ac:dyDescent="0.25">
      <c r="A1900" s="7">
        <v>2025</v>
      </c>
      <c r="B1900" s="11">
        <v>12</v>
      </c>
      <c r="C1900" s="7">
        <v>12</v>
      </c>
      <c r="D1900" s="7">
        <v>16</v>
      </c>
      <c r="E1900" s="7">
        <v>1</v>
      </c>
      <c r="F1900" s="7" t="s">
        <v>855</v>
      </c>
      <c r="G1900" s="13">
        <v>6091451</v>
      </c>
      <c r="H1900" s="28" t="s">
        <v>1166</v>
      </c>
      <c r="I1900" s="28" t="s">
        <v>1167</v>
      </c>
      <c r="J1900" s="28" t="s">
        <v>858</v>
      </c>
      <c r="K1900" s="24"/>
      <c r="L1900" s="24">
        <v>145</v>
      </c>
      <c r="M1900" s="24" t="s">
        <v>920</v>
      </c>
      <c r="N1900" s="24">
        <v>4000000</v>
      </c>
      <c r="O1900" s="24">
        <v>4000000</v>
      </c>
      <c r="P1900" s="25" t="s">
        <v>1490</v>
      </c>
      <c r="Q1900" s="25"/>
      <c r="R1900" s="28"/>
      <c r="S1900" s="7" t="s">
        <v>995</v>
      </c>
      <c r="T1900" s="7" t="s">
        <v>1168</v>
      </c>
      <c r="U1900" s="25" t="s">
        <v>40</v>
      </c>
      <c r="V1900" s="7" t="s">
        <v>41</v>
      </c>
      <c r="W1900" s="7"/>
      <c r="X1900" s="7">
        <v>2024</v>
      </c>
      <c r="Y1900" s="7">
        <v>1</v>
      </c>
      <c r="Z1900" s="7" t="s">
        <v>43</v>
      </c>
      <c r="AA1900" s="7" t="s">
        <v>52</v>
      </c>
      <c r="AB1900" s="26">
        <v>45383</v>
      </c>
      <c r="AC1900" s="27"/>
      <c r="AD1900" s="26" t="s">
        <v>102</v>
      </c>
      <c r="AE1900" s="25"/>
    </row>
    <row r="1901" spans="1:31" s="63" customFormat="1" ht="13.15" customHeight="1" x14ac:dyDescent="0.25">
      <c r="A1901" s="7">
        <v>2025</v>
      </c>
      <c r="B1901" s="11">
        <v>12</v>
      </c>
      <c r="C1901" s="7">
        <v>12</v>
      </c>
      <c r="D1901" s="7">
        <v>16</v>
      </c>
      <c r="E1901" s="7">
        <v>1</v>
      </c>
      <c r="F1901" s="7" t="s">
        <v>855</v>
      </c>
      <c r="G1901" s="13">
        <v>4081412</v>
      </c>
      <c r="H1901" s="28" t="s">
        <v>1172</v>
      </c>
      <c r="I1901" s="28" t="s">
        <v>1173</v>
      </c>
      <c r="J1901" s="28" t="s">
        <v>858</v>
      </c>
      <c r="K1901" s="24">
        <f>O1901+O1902</f>
        <v>12000000</v>
      </c>
      <c r="L1901" s="24">
        <v>145</v>
      </c>
      <c r="M1901" s="24" t="s">
        <v>920</v>
      </c>
      <c r="N1901" s="24">
        <v>6000000</v>
      </c>
      <c r="O1901" s="24">
        <v>6000000</v>
      </c>
      <c r="P1901" s="25" t="s">
        <v>37</v>
      </c>
      <c r="Q1901" s="25"/>
      <c r="R1901" s="28"/>
      <c r="S1901" s="7" t="s">
        <v>995</v>
      </c>
      <c r="T1901" s="7" t="s">
        <v>1171</v>
      </c>
      <c r="U1901" s="25" t="s">
        <v>40</v>
      </c>
      <c r="V1901" s="7" t="s">
        <v>41</v>
      </c>
      <c r="W1901" s="7"/>
      <c r="X1901" s="7">
        <v>2024</v>
      </c>
      <c r="Y1901" s="7">
        <v>1</v>
      </c>
      <c r="Z1901" s="7" t="s">
        <v>43</v>
      </c>
      <c r="AA1901" s="7" t="s">
        <v>52</v>
      </c>
      <c r="AB1901" s="26">
        <v>45413</v>
      </c>
      <c r="AC1901" s="27"/>
      <c r="AD1901" s="26" t="s">
        <v>102</v>
      </c>
      <c r="AE1901" s="25"/>
    </row>
    <row r="1902" spans="1:31" s="63" customFormat="1" ht="13.15" customHeight="1" x14ac:dyDescent="0.25">
      <c r="A1902" s="7">
        <v>2025</v>
      </c>
      <c r="B1902" s="11">
        <v>12</v>
      </c>
      <c r="C1902" s="7">
        <v>12</v>
      </c>
      <c r="D1902" s="7">
        <v>16</v>
      </c>
      <c r="E1902" s="7">
        <v>1</v>
      </c>
      <c r="F1902" s="7" t="s">
        <v>855</v>
      </c>
      <c r="G1902" s="13">
        <v>4081412</v>
      </c>
      <c r="H1902" s="28" t="s">
        <v>1172</v>
      </c>
      <c r="I1902" s="28" t="s">
        <v>1173</v>
      </c>
      <c r="J1902" s="28" t="s">
        <v>858</v>
      </c>
      <c r="K1902" s="24"/>
      <c r="L1902" s="24">
        <v>145</v>
      </c>
      <c r="M1902" s="24" t="s">
        <v>920</v>
      </c>
      <c r="N1902" s="24">
        <v>6000000</v>
      </c>
      <c r="O1902" s="24">
        <v>6000000</v>
      </c>
      <c r="P1902" s="25" t="s">
        <v>1490</v>
      </c>
      <c r="Q1902" s="25"/>
      <c r="R1902" s="28"/>
      <c r="S1902" s="7" t="s">
        <v>995</v>
      </c>
      <c r="T1902" s="7" t="s">
        <v>1171</v>
      </c>
      <c r="U1902" s="25" t="s">
        <v>40</v>
      </c>
      <c r="V1902" s="7" t="s">
        <v>41</v>
      </c>
      <c r="W1902" s="7"/>
      <c r="X1902" s="7">
        <v>2024</v>
      </c>
      <c r="Y1902" s="7">
        <v>1</v>
      </c>
      <c r="Z1902" s="7" t="s">
        <v>43</v>
      </c>
      <c r="AA1902" s="7" t="s">
        <v>52</v>
      </c>
      <c r="AB1902" s="26">
        <v>45413</v>
      </c>
      <c r="AC1902" s="27"/>
      <c r="AD1902" s="26" t="s">
        <v>102</v>
      </c>
      <c r="AE1902" s="25"/>
    </row>
    <row r="1903" spans="1:31" s="63" customFormat="1" ht="13.15" customHeight="1" x14ac:dyDescent="0.25">
      <c r="A1903" s="7">
        <v>2025</v>
      </c>
      <c r="B1903" s="11">
        <v>12</v>
      </c>
      <c r="C1903" s="7">
        <v>12</v>
      </c>
      <c r="D1903" s="7">
        <v>16</v>
      </c>
      <c r="E1903" s="7">
        <v>1</v>
      </c>
      <c r="F1903" s="7" t="s">
        <v>855</v>
      </c>
      <c r="G1903" s="13">
        <v>4857704</v>
      </c>
      <c r="H1903" s="13" t="s">
        <v>1225</v>
      </c>
      <c r="I1903" s="13" t="s">
        <v>1226</v>
      </c>
      <c r="J1903" s="28" t="s">
        <v>858</v>
      </c>
      <c r="K1903" s="24">
        <f>O1903+O1904+O1905+O1906</f>
        <v>11438240</v>
      </c>
      <c r="L1903" s="24">
        <v>145</v>
      </c>
      <c r="M1903" s="24" t="s">
        <v>920</v>
      </c>
      <c r="N1903" s="24">
        <v>5360000</v>
      </c>
      <c r="O1903" s="24">
        <v>5360000</v>
      </c>
      <c r="P1903" s="25" t="s">
        <v>37</v>
      </c>
      <c r="Q1903" s="25"/>
      <c r="R1903" s="28"/>
      <c r="S1903" s="7" t="s">
        <v>995</v>
      </c>
      <c r="T1903" s="7" t="s">
        <v>1227</v>
      </c>
      <c r="U1903" s="25" t="s">
        <v>40</v>
      </c>
      <c r="V1903" s="7" t="s">
        <v>41</v>
      </c>
      <c r="W1903" s="7"/>
      <c r="X1903" s="7">
        <v>2024</v>
      </c>
      <c r="Y1903" s="7">
        <v>1</v>
      </c>
      <c r="Z1903" s="7" t="s">
        <v>43</v>
      </c>
      <c r="AA1903" s="7" t="s">
        <v>52</v>
      </c>
      <c r="AB1903" s="26">
        <v>45627</v>
      </c>
      <c r="AC1903" s="27"/>
      <c r="AD1903" s="26" t="s">
        <v>102</v>
      </c>
      <c r="AE1903" s="25"/>
    </row>
    <row r="1904" spans="1:31" s="63" customFormat="1" ht="13.15" customHeight="1" x14ac:dyDescent="0.25">
      <c r="A1904" s="7">
        <v>2025</v>
      </c>
      <c r="B1904" s="11">
        <v>12</v>
      </c>
      <c r="C1904" s="7">
        <v>12</v>
      </c>
      <c r="D1904" s="7">
        <v>16</v>
      </c>
      <c r="E1904" s="7">
        <v>1</v>
      </c>
      <c r="F1904" s="7" t="s">
        <v>855</v>
      </c>
      <c r="G1904" s="13">
        <v>4857704</v>
      </c>
      <c r="H1904" s="13" t="s">
        <v>1225</v>
      </c>
      <c r="I1904" s="13" t="s">
        <v>1226</v>
      </c>
      <c r="J1904" s="28" t="s">
        <v>858</v>
      </c>
      <c r="K1904" s="24"/>
      <c r="L1904" s="24">
        <v>145</v>
      </c>
      <c r="M1904" s="24" t="s">
        <v>920</v>
      </c>
      <c r="N1904" s="24">
        <v>5360000</v>
      </c>
      <c r="O1904" s="24">
        <v>5360000</v>
      </c>
      <c r="P1904" s="25" t="s">
        <v>1490</v>
      </c>
      <c r="Q1904" s="25"/>
      <c r="R1904" s="28"/>
      <c r="S1904" s="7" t="s">
        <v>995</v>
      </c>
      <c r="T1904" s="7" t="s">
        <v>1227</v>
      </c>
      <c r="U1904" s="25" t="s">
        <v>40</v>
      </c>
      <c r="V1904" s="7" t="s">
        <v>41</v>
      </c>
      <c r="W1904" s="7"/>
      <c r="X1904" s="7">
        <v>2024</v>
      </c>
      <c r="Y1904" s="7">
        <v>1</v>
      </c>
      <c r="Z1904" s="7" t="s">
        <v>43</v>
      </c>
      <c r="AA1904" s="7" t="s">
        <v>52</v>
      </c>
      <c r="AB1904" s="26">
        <v>45627</v>
      </c>
      <c r="AC1904" s="27"/>
      <c r="AD1904" s="26" t="s">
        <v>102</v>
      </c>
      <c r="AE1904" s="25"/>
    </row>
    <row r="1905" spans="1:31" s="63" customFormat="1" ht="13.15" customHeight="1" x14ac:dyDescent="0.25">
      <c r="A1905" s="7">
        <v>2025</v>
      </c>
      <c r="B1905" s="11">
        <v>12</v>
      </c>
      <c r="C1905" s="7">
        <v>12</v>
      </c>
      <c r="D1905" s="7">
        <v>16</v>
      </c>
      <c r="E1905" s="7">
        <v>1</v>
      </c>
      <c r="F1905" s="7" t="s">
        <v>855</v>
      </c>
      <c r="G1905" s="13">
        <v>4857704</v>
      </c>
      <c r="H1905" s="13" t="s">
        <v>1225</v>
      </c>
      <c r="I1905" s="13" t="s">
        <v>1226</v>
      </c>
      <c r="J1905" s="28" t="s">
        <v>858</v>
      </c>
      <c r="K1905" s="24"/>
      <c r="L1905" s="24">
        <v>145</v>
      </c>
      <c r="M1905" s="24" t="s">
        <v>920</v>
      </c>
      <c r="N1905" s="24">
        <v>482400</v>
      </c>
      <c r="O1905" s="24">
        <v>482400</v>
      </c>
      <c r="P1905" s="47" t="s">
        <v>1485</v>
      </c>
      <c r="Q1905" s="25"/>
      <c r="R1905" s="28"/>
      <c r="S1905" s="7" t="s">
        <v>995</v>
      </c>
      <c r="T1905" s="7" t="s">
        <v>1227</v>
      </c>
      <c r="U1905" s="25" t="s">
        <v>40</v>
      </c>
      <c r="V1905" s="7" t="s">
        <v>41</v>
      </c>
      <c r="W1905" s="7"/>
      <c r="X1905" s="7">
        <v>2024</v>
      </c>
      <c r="Y1905" s="7">
        <v>1</v>
      </c>
      <c r="Z1905" s="7" t="s">
        <v>43</v>
      </c>
      <c r="AA1905" s="7" t="s">
        <v>52</v>
      </c>
      <c r="AB1905" s="26">
        <v>45627</v>
      </c>
      <c r="AC1905" s="27"/>
      <c r="AD1905" s="26" t="s">
        <v>102</v>
      </c>
      <c r="AE1905" s="25"/>
    </row>
    <row r="1906" spans="1:31" s="63" customFormat="1" ht="13.15" customHeight="1" x14ac:dyDescent="0.25">
      <c r="A1906" s="7">
        <v>2025</v>
      </c>
      <c r="B1906" s="11">
        <v>12</v>
      </c>
      <c r="C1906" s="7">
        <v>12</v>
      </c>
      <c r="D1906" s="7">
        <v>16</v>
      </c>
      <c r="E1906" s="7">
        <v>1</v>
      </c>
      <c r="F1906" s="7" t="s">
        <v>855</v>
      </c>
      <c r="G1906" s="13">
        <v>4857704</v>
      </c>
      <c r="H1906" s="13" t="s">
        <v>1225</v>
      </c>
      <c r="I1906" s="13" t="s">
        <v>1226</v>
      </c>
      <c r="J1906" s="28" t="s">
        <v>858</v>
      </c>
      <c r="K1906" s="24"/>
      <c r="L1906" s="24">
        <v>145</v>
      </c>
      <c r="M1906" s="24" t="s">
        <v>920</v>
      </c>
      <c r="N1906" s="24">
        <v>235840</v>
      </c>
      <c r="O1906" s="24">
        <v>235840</v>
      </c>
      <c r="P1906" s="25" t="s">
        <v>1567</v>
      </c>
      <c r="Q1906" s="25"/>
      <c r="R1906" s="28"/>
      <c r="S1906" s="7" t="s">
        <v>995</v>
      </c>
      <c r="T1906" s="7" t="s">
        <v>1227</v>
      </c>
      <c r="U1906" s="25" t="s">
        <v>40</v>
      </c>
      <c r="V1906" s="7" t="s">
        <v>41</v>
      </c>
      <c r="W1906" s="7"/>
      <c r="X1906" s="7">
        <v>2024</v>
      </c>
      <c r="Y1906" s="7">
        <v>1</v>
      </c>
      <c r="Z1906" s="7" t="s">
        <v>43</v>
      </c>
      <c r="AA1906" s="7" t="s">
        <v>52</v>
      </c>
      <c r="AB1906" s="26">
        <v>45627</v>
      </c>
      <c r="AC1906" s="27"/>
      <c r="AD1906" s="26" t="s">
        <v>102</v>
      </c>
      <c r="AE1906" s="25"/>
    </row>
    <row r="1907" spans="1:31" s="63" customFormat="1" ht="13.15" customHeight="1" x14ac:dyDescent="0.25">
      <c r="A1907" s="7">
        <v>2025</v>
      </c>
      <c r="B1907" s="11">
        <v>12</v>
      </c>
      <c r="C1907" s="7">
        <v>12</v>
      </c>
      <c r="D1907" s="7">
        <v>16</v>
      </c>
      <c r="E1907" s="7">
        <v>1</v>
      </c>
      <c r="F1907" s="7" t="s">
        <v>855</v>
      </c>
      <c r="G1907" s="13">
        <v>7449071</v>
      </c>
      <c r="H1907" s="28" t="s">
        <v>1148</v>
      </c>
      <c r="I1907" s="28" t="s">
        <v>1149</v>
      </c>
      <c r="J1907" s="28" t="s">
        <v>858</v>
      </c>
      <c r="K1907" s="24">
        <f>O1907+O1908+O1909+O1910+O1911</f>
        <v>11338800</v>
      </c>
      <c r="L1907" s="24">
        <v>145</v>
      </c>
      <c r="M1907" s="24" t="s">
        <v>920</v>
      </c>
      <c r="N1907" s="24">
        <v>4800000</v>
      </c>
      <c r="O1907" s="24">
        <v>4800000</v>
      </c>
      <c r="P1907" s="25" t="s">
        <v>37</v>
      </c>
      <c r="Q1907" s="25"/>
      <c r="R1907" s="28"/>
      <c r="S1907" s="7" t="s">
        <v>995</v>
      </c>
      <c r="T1907" s="7" t="s">
        <v>1147</v>
      </c>
      <c r="U1907" s="25" t="s">
        <v>40</v>
      </c>
      <c r="V1907" s="7" t="s">
        <v>41</v>
      </c>
      <c r="W1907" s="7"/>
      <c r="X1907" s="7">
        <v>2024</v>
      </c>
      <c r="Y1907" s="7">
        <v>1</v>
      </c>
      <c r="Z1907" s="7" t="s">
        <v>43</v>
      </c>
      <c r="AA1907" s="7" t="s">
        <v>52</v>
      </c>
      <c r="AB1907" s="26">
        <v>45323</v>
      </c>
      <c r="AC1907" s="27"/>
      <c r="AD1907" s="26" t="s">
        <v>102</v>
      </c>
      <c r="AE1907" s="25"/>
    </row>
    <row r="1908" spans="1:31" s="63" customFormat="1" ht="13.15" customHeight="1" x14ac:dyDescent="0.25">
      <c r="A1908" s="7">
        <v>2025</v>
      </c>
      <c r="B1908" s="11">
        <v>12</v>
      </c>
      <c r="C1908" s="7">
        <v>12</v>
      </c>
      <c r="D1908" s="7">
        <v>16</v>
      </c>
      <c r="E1908" s="7">
        <v>1</v>
      </c>
      <c r="F1908" s="7" t="s">
        <v>855</v>
      </c>
      <c r="G1908" s="13">
        <v>7449071</v>
      </c>
      <c r="H1908" s="28" t="s">
        <v>1148</v>
      </c>
      <c r="I1908" s="28" t="s">
        <v>1149</v>
      </c>
      <c r="J1908" s="28" t="s">
        <v>858</v>
      </c>
      <c r="K1908" s="24"/>
      <c r="L1908" s="24">
        <v>145</v>
      </c>
      <c r="M1908" s="24" t="s">
        <v>920</v>
      </c>
      <c r="N1908" s="24">
        <v>4800000</v>
      </c>
      <c r="O1908" s="24">
        <v>4800000</v>
      </c>
      <c r="P1908" s="25" t="s">
        <v>1490</v>
      </c>
      <c r="Q1908" s="25"/>
      <c r="R1908" s="28"/>
      <c r="S1908" s="7" t="s">
        <v>995</v>
      </c>
      <c r="T1908" s="7" t="s">
        <v>1147</v>
      </c>
      <c r="U1908" s="25" t="s">
        <v>40</v>
      </c>
      <c r="V1908" s="7" t="s">
        <v>41</v>
      </c>
      <c r="W1908" s="7"/>
      <c r="X1908" s="7">
        <v>2024</v>
      </c>
      <c r="Y1908" s="7">
        <v>1</v>
      </c>
      <c r="Z1908" s="7" t="s">
        <v>43</v>
      </c>
      <c r="AA1908" s="7" t="s">
        <v>52</v>
      </c>
      <c r="AB1908" s="26">
        <v>45323</v>
      </c>
      <c r="AC1908" s="27"/>
      <c r="AD1908" s="26" t="s">
        <v>102</v>
      </c>
      <c r="AE1908" s="25"/>
    </row>
    <row r="1909" spans="1:31" s="63" customFormat="1" ht="13.15" customHeight="1" x14ac:dyDescent="0.25">
      <c r="A1909" s="7">
        <v>2025</v>
      </c>
      <c r="B1909" s="11">
        <v>12</v>
      </c>
      <c r="C1909" s="7">
        <v>12</v>
      </c>
      <c r="D1909" s="7">
        <v>16</v>
      </c>
      <c r="E1909" s="7">
        <v>1</v>
      </c>
      <c r="F1909" s="7" t="s">
        <v>855</v>
      </c>
      <c r="G1909" s="13">
        <v>7449071</v>
      </c>
      <c r="H1909" s="28" t="s">
        <v>1148</v>
      </c>
      <c r="I1909" s="28" t="s">
        <v>1149</v>
      </c>
      <c r="J1909" s="28" t="s">
        <v>858</v>
      </c>
      <c r="K1909" s="24"/>
      <c r="L1909" s="24">
        <v>145</v>
      </c>
      <c r="M1909" s="24" t="s">
        <v>920</v>
      </c>
      <c r="N1909" s="24">
        <v>810000</v>
      </c>
      <c r="O1909" s="24">
        <v>810000</v>
      </c>
      <c r="P1909" s="47" t="s">
        <v>1485</v>
      </c>
      <c r="Q1909" s="25"/>
      <c r="R1909" s="28"/>
      <c r="S1909" s="7" t="s">
        <v>995</v>
      </c>
      <c r="T1909" s="7" t="s">
        <v>1147</v>
      </c>
      <c r="U1909" s="25" t="s">
        <v>40</v>
      </c>
      <c r="V1909" s="7" t="s">
        <v>41</v>
      </c>
      <c r="W1909" s="7"/>
      <c r="X1909" s="7">
        <v>2024</v>
      </c>
      <c r="Y1909" s="7">
        <v>1</v>
      </c>
      <c r="Z1909" s="7" t="s">
        <v>43</v>
      </c>
      <c r="AA1909" s="7" t="s">
        <v>52</v>
      </c>
      <c r="AB1909" s="26">
        <v>45323</v>
      </c>
      <c r="AC1909" s="27"/>
      <c r="AD1909" s="26" t="s">
        <v>102</v>
      </c>
      <c r="AE1909" s="25"/>
    </row>
    <row r="1910" spans="1:31" s="63" customFormat="1" ht="13.15" customHeight="1" x14ac:dyDescent="0.25">
      <c r="A1910" s="7">
        <v>2025</v>
      </c>
      <c r="B1910" s="11">
        <v>12</v>
      </c>
      <c r="C1910" s="7">
        <v>12</v>
      </c>
      <c r="D1910" s="7">
        <v>16</v>
      </c>
      <c r="E1910" s="7">
        <v>1</v>
      </c>
      <c r="F1910" s="7" t="s">
        <v>855</v>
      </c>
      <c r="G1910" s="13">
        <v>7449071</v>
      </c>
      <c r="H1910" s="28" t="s">
        <v>1148</v>
      </c>
      <c r="I1910" s="28" t="s">
        <v>1149</v>
      </c>
      <c r="J1910" s="28" t="s">
        <v>858</v>
      </c>
      <c r="K1910" s="24"/>
      <c r="L1910" s="24">
        <v>232</v>
      </c>
      <c r="M1910" s="24" t="s">
        <v>920</v>
      </c>
      <c r="N1910" s="24">
        <v>453600</v>
      </c>
      <c r="O1910" s="24">
        <v>453600</v>
      </c>
      <c r="P1910" s="13" t="s">
        <v>1486</v>
      </c>
      <c r="Q1910" s="25"/>
      <c r="R1910" s="28"/>
      <c r="S1910" s="7" t="s">
        <v>995</v>
      </c>
      <c r="T1910" s="7" t="s">
        <v>1147</v>
      </c>
      <c r="U1910" s="25" t="s">
        <v>40</v>
      </c>
      <c r="V1910" s="7" t="s">
        <v>41</v>
      </c>
      <c r="W1910" s="7"/>
      <c r="X1910" s="7">
        <v>2024</v>
      </c>
      <c r="Y1910" s="7">
        <v>1</v>
      </c>
      <c r="Z1910" s="7" t="s">
        <v>43</v>
      </c>
      <c r="AA1910" s="7" t="s">
        <v>52</v>
      </c>
      <c r="AB1910" s="26">
        <v>45323</v>
      </c>
      <c r="AC1910" s="27"/>
      <c r="AD1910" s="26" t="s">
        <v>102</v>
      </c>
      <c r="AE1910" s="25"/>
    </row>
    <row r="1911" spans="1:31" s="63" customFormat="1" ht="12.75" customHeight="1" x14ac:dyDescent="0.25">
      <c r="A1911" s="7">
        <v>2025</v>
      </c>
      <c r="B1911" s="11">
        <v>12</v>
      </c>
      <c r="C1911" s="7">
        <v>12</v>
      </c>
      <c r="D1911" s="7">
        <v>16</v>
      </c>
      <c r="E1911" s="7">
        <v>1</v>
      </c>
      <c r="F1911" s="7" t="s">
        <v>855</v>
      </c>
      <c r="G1911" s="13">
        <v>7449071</v>
      </c>
      <c r="H1911" s="28" t="s">
        <v>1148</v>
      </c>
      <c r="I1911" s="28" t="s">
        <v>1149</v>
      </c>
      <c r="J1911" s="28" t="s">
        <v>858</v>
      </c>
      <c r="K1911" s="24"/>
      <c r="L1911" s="24">
        <v>145</v>
      </c>
      <c r="M1911" s="24" t="s">
        <v>920</v>
      </c>
      <c r="N1911" s="24">
        <v>475200</v>
      </c>
      <c r="O1911" s="24">
        <v>475200</v>
      </c>
      <c r="P1911" s="25" t="s">
        <v>1567</v>
      </c>
      <c r="Q1911" s="25"/>
      <c r="R1911" s="28"/>
      <c r="S1911" s="7" t="s">
        <v>995</v>
      </c>
      <c r="T1911" s="7" t="s">
        <v>1147</v>
      </c>
      <c r="U1911" s="25" t="s">
        <v>40</v>
      </c>
      <c r="V1911" s="7" t="s">
        <v>41</v>
      </c>
      <c r="W1911" s="7"/>
      <c r="X1911" s="7">
        <v>2024</v>
      </c>
      <c r="Y1911" s="7">
        <v>1</v>
      </c>
      <c r="Z1911" s="7" t="s">
        <v>43</v>
      </c>
      <c r="AA1911" s="7" t="s">
        <v>52</v>
      </c>
      <c r="AB1911" s="26">
        <v>45323</v>
      </c>
      <c r="AC1911" s="27"/>
      <c r="AD1911" s="26" t="s">
        <v>102</v>
      </c>
      <c r="AE1911" s="25"/>
    </row>
    <row r="1912" spans="1:31" s="63" customFormat="1" ht="13.15" customHeight="1" x14ac:dyDescent="0.25">
      <c r="A1912" s="7">
        <v>2025</v>
      </c>
      <c r="B1912" s="11">
        <v>12</v>
      </c>
      <c r="C1912" s="7">
        <v>12</v>
      </c>
      <c r="D1912" s="7">
        <v>16</v>
      </c>
      <c r="E1912" s="7">
        <v>1</v>
      </c>
      <c r="F1912" s="7" t="s">
        <v>855</v>
      </c>
      <c r="G1912" s="13">
        <v>4034502</v>
      </c>
      <c r="H1912" s="28" t="s">
        <v>886</v>
      </c>
      <c r="I1912" s="28" t="s">
        <v>887</v>
      </c>
      <c r="J1912" s="28" t="s">
        <v>858</v>
      </c>
      <c r="K1912" s="24">
        <f>O1912+O1913+O1915+O1920+O1914+O1916+O1917+O1918+O1919+O1921</f>
        <v>15134687</v>
      </c>
      <c r="L1912" s="24">
        <v>145</v>
      </c>
      <c r="M1912" s="24" t="s">
        <v>920</v>
      </c>
      <c r="N1912" s="24">
        <v>5000000</v>
      </c>
      <c r="O1912" s="24">
        <v>5000000</v>
      </c>
      <c r="P1912" s="25" t="s">
        <v>37</v>
      </c>
      <c r="Q1912" s="25"/>
      <c r="R1912" s="28"/>
      <c r="S1912" s="7" t="s">
        <v>995</v>
      </c>
      <c r="T1912" s="7" t="s">
        <v>1178</v>
      </c>
      <c r="U1912" s="25" t="s">
        <v>40</v>
      </c>
      <c r="V1912" s="7" t="s">
        <v>41</v>
      </c>
      <c r="W1912" s="7"/>
      <c r="X1912" s="7">
        <v>2014</v>
      </c>
      <c r="Y1912" s="7">
        <v>1</v>
      </c>
      <c r="Z1912" s="7" t="s">
        <v>43</v>
      </c>
      <c r="AA1912" s="7" t="s">
        <v>888</v>
      </c>
      <c r="AB1912" s="26">
        <v>41772</v>
      </c>
      <c r="AC1912" s="27"/>
      <c r="AD1912" s="26" t="s">
        <v>102</v>
      </c>
      <c r="AE1912" s="25"/>
    </row>
    <row r="1913" spans="1:31" s="63" customFormat="1" ht="13.15" customHeight="1" x14ac:dyDescent="0.25">
      <c r="A1913" s="7">
        <v>2025</v>
      </c>
      <c r="B1913" s="11">
        <v>12</v>
      </c>
      <c r="C1913" s="7">
        <v>12</v>
      </c>
      <c r="D1913" s="7">
        <v>16</v>
      </c>
      <c r="E1913" s="7">
        <v>1</v>
      </c>
      <c r="F1913" s="7" t="s">
        <v>855</v>
      </c>
      <c r="G1913" s="13">
        <v>4034502</v>
      </c>
      <c r="H1913" s="28" t="s">
        <v>886</v>
      </c>
      <c r="I1913" s="28" t="s">
        <v>887</v>
      </c>
      <c r="J1913" s="28" t="s">
        <v>858</v>
      </c>
      <c r="K1913" s="24"/>
      <c r="L1913" s="24">
        <v>145</v>
      </c>
      <c r="M1913" s="24" t="s">
        <v>920</v>
      </c>
      <c r="N1913" s="24">
        <v>5000000</v>
      </c>
      <c r="O1913" s="24">
        <v>5000000</v>
      </c>
      <c r="P1913" s="25" t="s">
        <v>1490</v>
      </c>
      <c r="Q1913" s="25"/>
      <c r="R1913" s="28"/>
      <c r="S1913" s="7" t="s">
        <v>995</v>
      </c>
      <c r="T1913" s="7" t="s">
        <v>1178</v>
      </c>
      <c r="U1913" s="25" t="s">
        <v>40</v>
      </c>
      <c r="V1913" s="7" t="s">
        <v>41</v>
      </c>
      <c r="W1913" s="7"/>
      <c r="X1913" s="7">
        <v>2014</v>
      </c>
      <c r="Y1913" s="7">
        <v>1</v>
      </c>
      <c r="Z1913" s="7" t="s">
        <v>43</v>
      </c>
      <c r="AA1913" s="7" t="s">
        <v>888</v>
      </c>
      <c r="AB1913" s="26">
        <v>41772</v>
      </c>
      <c r="AC1913" s="27"/>
      <c r="AD1913" s="26" t="s">
        <v>102</v>
      </c>
      <c r="AE1913" s="25"/>
    </row>
    <row r="1914" spans="1:31" s="63" customFormat="1" ht="13.15" customHeight="1" x14ac:dyDescent="0.25">
      <c r="A1914" s="7">
        <v>2025</v>
      </c>
      <c r="B1914" s="11">
        <v>12</v>
      </c>
      <c r="C1914" s="7">
        <v>12</v>
      </c>
      <c r="D1914" s="7">
        <v>16</v>
      </c>
      <c r="E1914" s="7">
        <v>1</v>
      </c>
      <c r="F1914" s="7" t="s">
        <v>855</v>
      </c>
      <c r="G1914" s="13">
        <v>4034502</v>
      </c>
      <c r="H1914" s="28" t="s">
        <v>886</v>
      </c>
      <c r="I1914" s="28" t="s">
        <v>887</v>
      </c>
      <c r="J1914" s="28" t="s">
        <v>858</v>
      </c>
      <c r="K1914" s="24"/>
      <c r="L1914" s="24">
        <v>145</v>
      </c>
      <c r="M1914" s="24" t="s">
        <v>920</v>
      </c>
      <c r="N1914" s="24">
        <v>1500000</v>
      </c>
      <c r="O1914" s="24">
        <v>1500000</v>
      </c>
      <c r="P1914" s="25" t="s">
        <v>53</v>
      </c>
      <c r="Q1914" s="25"/>
      <c r="R1914" s="28"/>
      <c r="S1914" s="7" t="s">
        <v>995</v>
      </c>
      <c r="T1914" s="7" t="s">
        <v>1178</v>
      </c>
      <c r="U1914" s="25" t="s">
        <v>40</v>
      </c>
      <c r="V1914" s="7" t="s">
        <v>41</v>
      </c>
      <c r="W1914" s="7"/>
      <c r="X1914" s="7">
        <v>2014</v>
      </c>
      <c r="Y1914" s="7">
        <v>1</v>
      </c>
      <c r="Z1914" s="7" t="s">
        <v>43</v>
      </c>
      <c r="AA1914" s="7" t="s">
        <v>888</v>
      </c>
      <c r="AB1914" s="26">
        <v>41772</v>
      </c>
      <c r="AC1914" s="27"/>
      <c r="AD1914" s="26" t="s">
        <v>102</v>
      </c>
      <c r="AE1914" s="25"/>
    </row>
    <row r="1915" spans="1:31" s="63" customFormat="1" ht="13.15" customHeight="1" x14ac:dyDescent="0.25">
      <c r="A1915" s="7">
        <v>2025</v>
      </c>
      <c r="B1915" s="11">
        <v>12</v>
      </c>
      <c r="C1915" s="7">
        <v>12</v>
      </c>
      <c r="D1915" s="7">
        <v>16</v>
      </c>
      <c r="E1915" s="7">
        <v>1</v>
      </c>
      <c r="F1915" s="7" t="s">
        <v>855</v>
      </c>
      <c r="G1915" s="13">
        <v>4034502</v>
      </c>
      <c r="H1915" s="28" t="s">
        <v>886</v>
      </c>
      <c r="I1915" s="28" t="s">
        <v>887</v>
      </c>
      <c r="J1915" s="28" t="s">
        <v>858</v>
      </c>
      <c r="K1915" s="24"/>
      <c r="L1915" s="24">
        <v>145</v>
      </c>
      <c r="M1915" s="24" t="s">
        <v>920</v>
      </c>
      <c r="N1915" s="24">
        <v>1500000</v>
      </c>
      <c r="O1915" s="24">
        <v>1500000</v>
      </c>
      <c r="P1915" s="25" t="s">
        <v>1491</v>
      </c>
      <c r="Q1915" s="25"/>
      <c r="R1915" s="28"/>
      <c r="S1915" s="7" t="s">
        <v>995</v>
      </c>
      <c r="T1915" s="7" t="s">
        <v>1178</v>
      </c>
      <c r="U1915" s="25" t="s">
        <v>40</v>
      </c>
      <c r="V1915" s="7" t="s">
        <v>41</v>
      </c>
      <c r="W1915" s="7"/>
      <c r="X1915" s="7">
        <v>2014</v>
      </c>
      <c r="Y1915" s="7">
        <v>1</v>
      </c>
      <c r="Z1915" s="7" t="s">
        <v>43</v>
      </c>
      <c r="AA1915" s="7" t="s">
        <v>888</v>
      </c>
      <c r="AB1915" s="26">
        <v>41772</v>
      </c>
      <c r="AC1915" s="27"/>
      <c r="AD1915" s="26" t="s">
        <v>102</v>
      </c>
      <c r="AE1915" s="25"/>
    </row>
    <row r="1916" spans="1:31" s="63" customFormat="1" ht="13.15" customHeight="1" x14ac:dyDescent="0.25">
      <c r="A1916" s="7">
        <v>2025</v>
      </c>
      <c r="B1916" s="11">
        <v>12</v>
      </c>
      <c r="C1916" s="7">
        <v>12</v>
      </c>
      <c r="D1916" s="7">
        <v>16</v>
      </c>
      <c r="E1916" s="7">
        <v>1</v>
      </c>
      <c r="F1916" s="7" t="s">
        <v>855</v>
      </c>
      <c r="G1916" s="13">
        <v>4034502</v>
      </c>
      <c r="H1916" s="28" t="s">
        <v>886</v>
      </c>
      <c r="I1916" s="28" t="s">
        <v>887</v>
      </c>
      <c r="J1916" s="28" t="s">
        <v>858</v>
      </c>
      <c r="K1916" s="24"/>
      <c r="L1916" s="24">
        <v>145</v>
      </c>
      <c r="M1916" s="24" t="s">
        <v>920</v>
      </c>
      <c r="N1916" s="24">
        <v>675000</v>
      </c>
      <c r="O1916" s="24">
        <v>675000</v>
      </c>
      <c r="P1916" s="47" t="s">
        <v>1485</v>
      </c>
      <c r="Q1916" s="25"/>
      <c r="R1916" s="28"/>
      <c r="S1916" s="7" t="s">
        <v>995</v>
      </c>
      <c r="T1916" s="7" t="s">
        <v>1178</v>
      </c>
      <c r="U1916" s="25" t="s">
        <v>40</v>
      </c>
      <c r="V1916" s="7" t="s">
        <v>41</v>
      </c>
      <c r="W1916" s="7"/>
      <c r="X1916" s="7">
        <v>2014</v>
      </c>
      <c r="Y1916" s="7">
        <v>1</v>
      </c>
      <c r="Z1916" s="7" t="s">
        <v>43</v>
      </c>
      <c r="AA1916" s="7" t="s">
        <v>888</v>
      </c>
      <c r="AB1916" s="26">
        <v>41772</v>
      </c>
      <c r="AC1916" s="27"/>
      <c r="AD1916" s="26" t="s">
        <v>102</v>
      </c>
      <c r="AE1916" s="25"/>
    </row>
    <row r="1917" spans="1:31" s="63" customFormat="1" ht="13.15" customHeight="1" x14ac:dyDescent="0.25">
      <c r="A1917" s="7">
        <v>2025</v>
      </c>
      <c r="B1917" s="11">
        <v>12</v>
      </c>
      <c r="C1917" s="7">
        <v>12</v>
      </c>
      <c r="D1917" s="7">
        <v>16</v>
      </c>
      <c r="E1917" s="7">
        <v>1</v>
      </c>
      <c r="F1917" s="7" t="s">
        <v>855</v>
      </c>
      <c r="G1917" s="13">
        <v>4034502</v>
      </c>
      <c r="H1917" s="28" t="s">
        <v>886</v>
      </c>
      <c r="I1917" s="28" t="s">
        <v>887</v>
      </c>
      <c r="J1917" s="28" t="s">
        <v>858</v>
      </c>
      <c r="K1917" s="24"/>
      <c r="L1917" s="24">
        <v>145</v>
      </c>
      <c r="M1917" s="24" t="s">
        <v>920</v>
      </c>
      <c r="N1917" s="24">
        <v>67500</v>
      </c>
      <c r="O1917" s="24">
        <v>67500</v>
      </c>
      <c r="P1917" s="47" t="s">
        <v>1494</v>
      </c>
      <c r="Q1917" s="25"/>
      <c r="R1917" s="28"/>
      <c r="S1917" s="7" t="s">
        <v>995</v>
      </c>
      <c r="T1917" s="7" t="s">
        <v>1178</v>
      </c>
      <c r="U1917" s="25" t="s">
        <v>40</v>
      </c>
      <c r="V1917" s="7" t="s">
        <v>41</v>
      </c>
      <c r="W1917" s="7"/>
      <c r="X1917" s="7">
        <v>2014</v>
      </c>
      <c r="Y1917" s="7">
        <v>1</v>
      </c>
      <c r="Z1917" s="7" t="s">
        <v>43</v>
      </c>
      <c r="AA1917" s="7" t="s">
        <v>888</v>
      </c>
      <c r="AB1917" s="26">
        <v>41772</v>
      </c>
      <c r="AC1917" s="27"/>
      <c r="AD1917" s="26" t="s">
        <v>102</v>
      </c>
      <c r="AE1917" s="25"/>
    </row>
    <row r="1918" spans="1:31" s="63" customFormat="1" ht="13.15" customHeight="1" x14ac:dyDescent="0.25">
      <c r="A1918" s="7">
        <v>2025</v>
      </c>
      <c r="B1918" s="11">
        <v>12</v>
      </c>
      <c r="C1918" s="7">
        <v>12</v>
      </c>
      <c r="D1918" s="7">
        <v>16</v>
      </c>
      <c r="E1918" s="7">
        <v>1</v>
      </c>
      <c r="F1918" s="7" t="s">
        <v>855</v>
      </c>
      <c r="G1918" s="13">
        <v>4034502</v>
      </c>
      <c r="H1918" s="28" t="s">
        <v>886</v>
      </c>
      <c r="I1918" s="28" t="s">
        <v>887</v>
      </c>
      <c r="J1918" s="28" t="s">
        <v>858</v>
      </c>
      <c r="K1918" s="24"/>
      <c r="L1918" s="24">
        <v>145</v>
      </c>
      <c r="M1918" s="24" t="s">
        <v>920</v>
      </c>
      <c r="N1918" s="24">
        <v>742500</v>
      </c>
      <c r="O1918" s="24">
        <v>742500</v>
      </c>
      <c r="P1918" s="13" t="s">
        <v>1486</v>
      </c>
      <c r="Q1918" s="25"/>
      <c r="R1918" s="28"/>
      <c r="S1918" s="7" t="s">
        <v>995</v>
      </c>
      <c r="T1918" s="7" t="s">
        <v>1178</v>
      </c>
      <c r="U1918" s="25" t="s">
        <v>40</v>
      </c>
      <c r="V1918" s="7" t="s">
        <v>41</v>
      </c>
      <c r="W1918" s="7"/>
      <c r="X1918" s="7">
        <v>2014</v>
      </c>
      <c r="Y1918" s="7">
        <v>1</v>
      </c>
      <c r="Z1918" s="7" t="s">
        <v>43</v>
      </c>
      <c r="AA1918" s="7" t="s">
        <v>888</v>
      </c>
      <c r="AB1918" s="26">
        <v>41772</v>
      </c>
      <c r="AC1918" s="27"/>
      <c r="AD1918" s="26" t="s">
        <v>102</v>
      </c>
      <c r="AE1918" s="25"/>
    </row>
    <row r="1919" spans="1:31" s="63" customFormat="1" ht="13.15" customHeight="1" x14ac:dyDescent="0.25">
      <c r="A1919" s="7">
        <v>2025</v>
      </c>
      <c r="B1919" s="11">
        <v>12</v>
      </c>
      <c r="C1919" s="7">
        <v>12</v>
      </c>
      <c r="D1919" s="7">
        <v>16</v>
      </c>
      <c r="E1919" s="7">
        <v>1</v>
      </c>
      <c r="F1919" s="7" t="s">
        <v>855</v>
      </c>
      <c r="G1919" s="13">
        <v>4034502</v>
      </c>
      <c r="H1919" s="28" t="s">
        <v>886</v>
      </c>
      <c r="I1919" s="28" t="s">
        <v>887</v>
      </c>
      <c r="J1919" s="28" t="s">
        <v>858</v>
      </c>
      <c r="K1919" s="24"/>
      <c r="L1919" s="24">
        <v>145</v>
      </c>
      <c r="M1919" s="24" t="s">
        <v>920</v>
      </c>
      <c r="N1919" s="24">
        <v>236250</v>
      </c>
      <c r="O1919" s="24">
        <v>236250</v>
      </c>
      <c r="P1919" s="13" t="s">
        <v>1487</v>
      </c>
      <c r="Q1919" s="25"/>
      <c r="R1919" s="28"/>
      <c r="S1919" s="7" t="s">
        <v>995</v>
      </c>
      <c r="T1919" s="7" t="s">
        <v>1178</v>
      </c>
      <c r="U1919" s="25" t="s">
        <v>40</v>
      </c>
      <c r="V1919" s="7" t="s">
        <v>41</v>
      </c>
      <c r="W1919" s="7"/>
      <c r="X1919" s="7">
        <v>2014</v>
      </c>
      <c r="Y1919" s="7">
        <v>1</v>
      </c>
      <c r="Z1919" s="7" t="s">
        <v>43</v>
      </c>
      <c r="AA1919" s="7" t="s">
        <v>888</v>
      </c>
      <c r="AB1919" s="26">
        <v>41772</v>
      </c>
      <c r="AC1919" s="27"/>
      <c r="AD1919" s="26" t="s">
        <v>102</v>
      </c>
      <c r="AE1919" s="25"/>
    </row>
    <row r="1920" spans="1:31" s="63" customFormat="1" ht="13.15" customHeight="1" x14ac:dyDescent="0.25">
      <c r="A1920" s="7">
        <v>2025</v>
      </c>
      <c r="B1920" s="11">
        <v>12</v>
      </c>
      <c r="C1920" s="7">
        <v>12</v>
      </c>
      <c r="D1920" s="7">
        <v>16</v>
      </c>
      <c r="E1920" s="7">
        <v>1</v>
      </c>
      <c r="F1920" s="7" t="s">
        <v>855</v>
      </c>
      <c r="G1920" s="13">
        <v>4034502</v>
      </c>
      <c r="H1920" s="28" t="s">
        <v>886</v>
      </c>
      <c r="I1920" s="28" t="s">
        <v>887</v>
      </c>
      <c r="J1920" s="28" t="s">
        <v>858</v>
      </c>
      <c r="K1920" s="24"/>
      <c r="L1920" s="24">
        <v>145</v>
      </c>
      <c r="M1920" s="24" t="s">
        <v>920</v>
      </c>
      <c r="N1920" s="24">
        <v>388125</v>
      </c>
      <c r="O1920" s="24">
        <v>388125</v>
      </c>
      <c r="P1920" s="25" t="s">
        <v>1567</v>
      </c>
      <c r="Q1920" s="25"/>
      <c r="R1920" s="28"/>
      <c r="S1920" s="7" t="s">
        <v>995</v>
      </c>
      <c r="T1920" s="7" t="s">
        <v>1178</v>
      </c>
      <c r="U1920" s="25" t="s">
        <v>40</v>
      </c>
      <c r="V1920" s="7" t="s">
        <v>41</v>
      </c>
      <c r="W1920" s="7"/>
      <c r="X1920" s="7">
        <v>2014</v>
      </c>
      <c r="Y1920" s="7">
        <v>1</v>
      </c>
      <c r="Z1920" s="7" t="s">
        <v>43</v>
      </c>
      <c r="AA1920" s="7" t="s">
        <v>888</v>
      </c>
      <c r="AB1920" s="26">
        <v>41772</v>
      </c>
      <c r="AC1920" s="27"/>
      <c r="AD1920" s="26" t="s">
        <v>102</v>
      </c>
      <c r="AE1920" s="25"/>
    </row>
    <row r="1921" spans="1:31" s="63" customFormat="1" ht="13.15" customHeight="1" x14ac:dyDescent="0.25">
      <c r="A1921" s="7">
        <v>2025</v>
      </c>
      <c r="B1921" s="11">
        <v>12</v>
      </c>
      <c r="C1921" s="7">
        <v>12</v>
      </c>
      <c r="D1921" s="7">
        <v>16</v>
      </c>
      <c r="E1921" s="7">
        <v>1</v>
      </c>
      <c r="F1921" s="7" t="s">
        <v>855</v>
      </c>
      <c r="G1921" s="13">
        <v>4034502</v>
      </c>
      <c r="H1921" s="28" t="s">
        <v>886</v>
      </c>
      <c r="I1921" s="28" t="s">
        <v>887</v>
      </c>
      <c r="J1921" s="28" t="s">
        <v>858</v>
      </c>
      <c r="K1921" s="24"/>
      <c r="L1921" s="24">
        <v>145</v>
      </c>
      <c r="M1921" s="24" t="s">
        <v>920</v>
      </c>
      <c r="N1921" s="24">
        <v>25312</v>
      </c>
      <c r="O1921" s="24">
        <v>25312</v>
      </c>
      <c r="P1921" s="13" t="s">
        <v>1495</v>
      </c>
      <c r="Q1921" s="25"/>
      <c r="R1921" s="28"/>
      <c r="S1921" s="7" t="s">
        <v>995</v>
      </c>
      <c r="T1921" s="7" t="s">
        <v>1178</v>
      </c>
      <c r="U1921" s="25" t="s">
        <v>40</v>
      </c>
      <c r="V1921" s="7" t="s">
        <v>41</v>
      </c>
      <c r="W1921" s="7"/>
      <c r="X1921" s="7">
        <v>2014</v>
      </c>
      <c r="Y1921" s="7">
        <v>1</v>
      </c>
      <c r="Z1921" s="7" t="s">
        <v>43</v>
      </c>
      <c r="AA1921" s="7" t="s">
        <v>888</v>
      </c>
      <c r="AB1921" s="26">
        <v>41772</v>
      </c>
      <c r="AC1921" s="27"/>
      <c r="AD1921" s="26" t="s">
        <v>102</v>
      </c>
      <c r="AE1921" s="25"/>
    </row>
    <row r="1922" spans="1:31" s="63" customFormat="1" ht="13.15" customHeight="1" x14ac:dyDescent="0.25">
      <c r="A1922" s="7">
        <v>2025</v>
      </c>
      <c r="B1922" s="11">
        <v>12</v>
      </c>
      <c r="C1922" s="7">
        <v>12</v>
      </c>
      <c r="D1922" s="7">
        <v>16</v>
      </c>
      <c r="E1922" s="7">
        <v>1</v>
      </c>
      <c r="F1922" s="7" t="s">
        <v>855</v>
      </c>
      <c r="G1922" s="13">
        <v>4248991</v>
      </c>
      <c r="H1922" s="28" t="s">
        <v>893</v>
      </c>
      <c r="I1922" s="28" t="s">
        <v>894</v>
      </c>
      <c r="J1922" s="28" t="s">
        <v>858</v>
      </c>
      <c r="K1922" s="24">
        <f>N1922+N1923+N1925+N1926+N1924+N1927+N1928</f>
        <v>15525625</v>
      </c>
      <c r="L1922" s="24">
        <v>145</v>
      </c>
      <c r="M1922" s="24" t="s">
        <v>920</v>
      </c>
      <c r="N1922" s="24">
        <v>5000000</v>
      </c>
      <c r="O1922" s="24">
        <v>5000000</v>
      </c>
      <c r="P1922" s="25" t="s">
        <v>37</v>
      </c>
      <c r="Q1922" s="25"/>
      <c r="R1922" s="28"/>
      <c r="S1922" s="7" t="s">
        <v>995</v>
      </c>
      <c r="T1922" s="7" t="s">
        <v>1179</v>
      </c>
      <c r="U1922" s="25" t="s">
        <v>40</v>
      </c>
      <c r="V1922" s="7" t="s">
        <v>41</v>
      </c>
      <c r="W1922" s="7"/>
      <c r="X1922" s="7">
        <v>2015</v>
      </c>
      <c r="Y1922" s="7">
        <v>1</v>
      </c>
      <c r="Z1922" s="7" t="s">
        <v>43</v>
      </c>
      <c r="AA1922" s="7" t="s">
        <v>895</v>
      </c>
      <c r="AB1922" s="26">
        <v>42219</v>
      </c>
      <c r="AC1922" s="27"/>
      <c r="AD1922" s="26" t="s">
        <v>102</v>
      </c>
      <c r="AE1922" s="25"/>
    </row>
    <row r="1923" spans="1:31" s="63" customFormat="1" ht="13.15" customHeight="1" x14ac:dyDescent="0.25">
      <c r="A1923" s="7">
        <v>2025</v>
      </c>
      <c r="B1923" s="11">
        <v>12</v>
      </c>
      <c r="C1923" s="7">
        <v>12</v>
      </c>
      <c r="D1923" s="7">
        <v>16</v>
      </c>
      <c r="E1923" s="7">
        <v>1</v>
      </c>
      <c r="F1923" s="7" t="s">
        <v>855</v>
      </c>
      <c r="G1923" s="13">
        <v>4248991</v>
      </c>
      <c r="H1923" s="28" t="s">
        <v>893</v>
      </c>
      <c r="I1923" s="28" t="s">
        <v>894</v>
      </c>
      <c r="J1923" s="28" t="s">
        <v>858</v>
      </c>
      <c r="K1923" s="24"/>
      <c r="L1923" s="24">
        <v>145</v>
      </c>
      <c r="M1923" s="24" t="s">
        <v>920</v>
      </c>
      <c r="N1923" s="24">
        <v>5000000</v>
      </c>
      <c r="O1923" s="24">
        <v>5000000</v>
      </c>
      <c r="P1923" s="25" t="s">
        <v>1490</v>
      </c>
      <c r="Q1923" s="25"/>
      <c r="R1923" s="28"/>
      <c r="S1923" s="7" t="s">
        <v>995</v>
      </c>
      <c r="T1923" s="7" t="s">
        <v>1179</v>
      </c>
      <c r="U1923" s="25" t="s">
        <v>40</v>
      </c>
      <c r="V1923" s="7" t="s">
        <v>41</v>
      </c>
      <c r="W1923" s="7"/>
      <c r="X1923" s="7">
        <v>2015</v>
      </c>
      <c r="Y1923" s="7">
        <v>1</v>
      </c>
      <c r="Z1923" s="7" t="s">
        <v>43</v>
      </c>
      <c r="AA1923" s="7" t="s">
        <v>895</v>
      </c>
      <c r="AB1923" s="26">
        <v>42219</v>
      </c>
      <c r="AC1923" s="27"/>
      <c r="AD1923" s="26" t="s">
        <v>102</v>
      </c>
      <c r="AE1923" s="25"/>
    </row>
    <row r="1924" spans="1:31" s="63" customFormat="1" ht="13.15" customHeight="1" x14ac:dyDescent="0.25">
      <c r="A1924" s="7">
        <v>2025</v>
      </c>
      <c r="B1924" s="11">
        <v>12</v>
      </c>
      <c r="C1924" s="7">
        <v>12</v>
      </c>
      <c r="D1924" s="7">
        <v>16</v>
      </c>
      <c r="E1924" s="7">
        <v>1</v>
      </c>
      <c r="F1924" s="7" t="s">
        <v>855</v>
      </c>
      <c r="G1924" s="13">
        <v>4248991</v>
      </c>
      <c r="H1924" s="28" t="s">
        <v>893</v>
      </c>
      <c r="I1924" s="28" t="s">
        <v>894</v>
      </c>
      <c r="J1924" s="28" t="s">
        <v>858</v>
      </c>
      <c r="K1924" s="24"/>
      <c r="L1924" s="24">
        <v>145</v>
      </c>
      <c r="M1924" s="24" t="s">
        <v>920</v>
      </c>
      <c r="N1924" s="24">
        <v>1500000</v>
      </c>
      <c r="O1924" s="24">
        <v>1500000</v>
      </c>
      <c r="P1924" s="25" t="s">
        <v>53</v>
      </c>
      <c r="Q1924" s="25"/>
      <c r="R1924" s="28"/>
      <c r="S1924" s="7" t="s">
        <v>995</v>
      </c>
      <c r="T1924" s="7" t="s">
        <v>1179</v>
      </c>
      <c r="U1924" s="25" t="s">
        <v>40</v>
      </c>
      <c r="V1924" s="7" t="s">
        <v>41</v>
      </c>
      <c r="W1924" s="7"/>
      <c r="X1924" s="7">
        <v>2015</v>
      </c>
      <c r="Y1924" s="7">
        <v>1</v>
      </c>
      <c r="Z1924" s="7" t="s">
        <v>43</v>
      </c>
      <c r="AA1924" s="7" t="s">
        <v>895</v>
      </c>
      <c r="AB1924" s="26">
        <v>42219</v>
      </c>
      <c r="AC1924" s="27"/>
      <c r="AD1924" s="26" t="s">
        <v>102</v>
      </c>
      <c r="AE1924" s="25"/>
    </row>
    <row r="1925" spans="1:31" s="63" customFormat="1" ht="13.15" customHeight="1" x14ac:dyDescent="0.25">
      <c r="A1925" s="7">
        <v>2025</v>
      </c>
      <c r="B1925" s="11">
        <v>12</v>
      </c>
      <c r="C1925" s="7">
        <v>12</v>
      </c>
      <c r="D1925" s="7">
        <v>16</v>
      </c>
      <c r="E1925" s="7">
        <v>1</v>
      </c>
      <c r="F1925" s="7" t="s">
        <v>855</v>
      </c>
      <c r="G1925" s="13">
        <v>4248991</v>
      </c>
      <c r="H1925" s="28" t="s">
        <v>893</v>
      </c>
      <c r="I1925" s="28" t="s">
        <v>894</v>
      </c>
      <c r="J1925" s="28" t="s">
        <v>858</v>
      </c>
      <c r="K1925" s="24"/>
      <c r="L1925" s="24">
        <v>145</v>
      </c>
      <c r="M1925" s="24" t="s">
        <v>920</v>
      </c>
      <c r="N1925" s="24">
        <v>1500000</v>
      </c>
      <c r="O1925" s="24">
        <v>1500000</v>
      </c>
      <c r="P1925" s="25" t="s">
        <v>1491</v>
      </c>
      <c r="Q1925" s="25"/>
      <c r="R1925" s="28"/>
      <c r="S1925" s="7" t="s">
        <v>995</v>
      </c>
      <c r="T1925" s="7" t="s">
        <v>1179</v>
      </c>
      <c r="U1925" s="25" t="s">
        <v>40</v>
      </c>
      <c r="V1925" s="7" t="s">
        <v>41</v>
      </c>
      <c r="W1925" s="7"/>
      <c r="X1925" s="7">
        <v>2015</v>
      </c>
      <c r="Y1925" s="7">
        <v>1</v>
      </c>
      <c r="Z1925" s="7" t="s">
        <v>43</v>
      </c>
      <c r="AA1925" s="7" t="s">
        <v>895</v>
      </c>
      <c r="AB1925" s="26">
        <v>42219</v>
      </c>
      <c r="AC1925" s="27"/>
      <c r="AD1925" s="26" t="s">
        <v>102</v>
      </c>
      <c r="AE1925" s="25"/>
    </row>
    <row r="1926" spans="1:31" s="63" customFormat="1" ht="13.15" customHeight="1" x14ac:dyDescent="0.25">
      <c r="A1926" s="7">
        <v>2025</v>
      </c>
      <c r="B1926" s="11">
        <v>12</v>
      </c>
      <c r="C1926" s="7">
        <v>12</v>
      </c>
      <c r="D1926" s="7">
        <v>16</v>
      </c>
      <c r="E1926" s="7">
        <v>1</v>
      </c>
      <c r="F1926" s="7" t="s">
        <v>855</v>
      </c>
      <c r="G1926" s="13">
        <v>4248991</v>
      </c>
      <c r="H1926" s="28" t="s">
        <v>893</v>
      </c>
      <c r="I1926" s="28" t="s">
        <v>894</v>
      </c>
      <c r="J1926" s="28" t="s">
        <v>858</v>
      </c>
      <c r="K1926" s="24"/>
      <c r="L1926" s="24">
        <v>145</v>
      </c>
      <c r="M1926" s="24" t="s">
        <v>920</v>
      </c>
      <c r="N1926" s="24">
        <v>1012500</v>
      </c>
      <c r="O1926" s="24">
        <v>1012500</v>
      </c>
      <c r="P1926" s="47" t="s">
        <v>1485</v>
      </c>
      <c r="Q1926" s="25"/>
      <c r="R1926" s="28"/>
      <c r="S1926" s="7" t="s">
        <v>995</v>
      </c>
      <c r="T1926" s="7" t="s">
        <v>1179</v>
      </c>
      <c r="U1926" s="25" t="s">
        <v>40</v>
      </c>
      <c r="V1926" s="7" t="s">
        <v>41</v>
      </c>
      <c r="W1926" s="7"/>
      <c r="X1926" s="7">
        <v>2015</v>
      </c>
      <c r="Y1926" s="7">
        <v>1</v>
      </c>
      <c r="Z1926" s="7" t="s">
        <v>43</v>
      </c>
      <c r="AA1926" s="7" t="s">
        <v>895</v>
      </c>
      <c r="AB1926" s="26">
        <v>42219</v>
      </c>
      <c r="AC1926" s="27"/>
      <c r="AD1926" s="26" t="s">
        <v>102</v>
      </c>
      <c r="AE1926" s="25"/>
    </row>
    <row r="1927" spans="1:31" s="63" customFormat="1" ht="13.15" customHeight="1" x14ac:dyDescent="0.25">
      <c r="A1927" s="7">
        <v>2025</v>
      </c>
      <c r="B1927" s="11">
        <v>12</v>
      </c>
      <c r="C1927" s="7">
        <v>12</v>
      </c>
      <c r="D1927" s="7">
        <v>16</v>
      </c>
      <c r="E1927" s="7">
        <v>1</v>
      </c>
      <c r="F1927" s="7" t="s">
        <v>855</v>
      </c>
      <c r="G1927" s="13">
        <v>4248991</v>
      </c>
      <c r="H1927" s="28" t="s">
        <v>893</v>
      </c>
      <c r="I1927" s="28" t="s">
        <v>894</v>
      </c>
      <c r="J1927" s="28" t="s">
        <v>858</v>
      </c>
      <c r="K1927" s="24"/>
      <c r="L1927" s="24">
        <v>145</v>
      </c>
      <c r="M1927" s="24" t="s">
        <v>920</v>
      </c>
      <c r="N1927" s="24">
        <v>675000</v>
      </c>
      <c r="O1927" s="24">
        <v>675000</v>
      </c>
      <c r="P1927" s="13" t="s">
        <v>1486</v>
      </c>
      <c r="Q1927" s="25"/>
      <c r="R1927" s="28"/>
      <c r="S1927" s="7" t="s">
        <v>995</v>
      </c>
      <c r="T1927" s="7" t="s">
        <v>1179</v>
      </c>
      <c r="U1927" s="25" t="s">
        <v>40</v>
      </c>
      <c r="V1927" s="7" t="s">
        <v>41</v>
      </c>
      <c r="W1927" s="7"/>
      <c r="X1927" s="7">
        <v>2015</v>
      </c>
      <c r="Y1927" s="7">
        <v>1</v>
      </c>
      <c r="Z1927" s="7" t="s">
        <v>43</v>
      </c>
      <c r="AA1927" s="7" t="s">
        <v>895</v>
      </c>
      <c r="AB1927" s="26">
        <v>42219</v>
      </c>
      <c r="AC1927" s="27"/>
      <c r="AD1927" s="26" t="s">
        <v>102</v>
      </c>
      <c r="AE1927" s="25"/>
    </row>
    <row r="1928" spans="1:31" s="63" customFormat="1" ht="13.15" customHeight="1" x14ac:dyDescent="0.25">
      <c r="A1928" s="7">
        <v>2025</v>
      </c>
      <c r="B1928" s="11">
        <v>12</v>
      </c>
      <c r="C1928" s="7">
        <v>12</v>
      </c>
      <c r="D1928" s="7">
        <v>16</v>
      </c>
      <c r="E1928" s="7">
        <v>1</v>
      </c>
      <c r="F1928" s="7" t="s">
        <v>855</v>
      </c>
      <c r="G1928" s="13">
        <v>4248991</v>
      </c>
      <c r="H1928" s="28" t="s">
        <v>893</v>
      </c>
      <c r="I1928" s="28" t="s">
        <v>894</v>
      </c>
      <c r="J1928" s="28" t="s">
        <v>858</v>
      </c>
      <c r="K1928" s="24"/>
      <c r="L1928" s="24">
        <v>145</v>
      </c>
      <c r="M1928" s="24" t="s">
        <v>920</v>
      </c>
      <c r="N1928" s="24">
        <v>838125</v>
      </c>
      <c r="O1928" s="24">
        <v>838125</v>
      </c>
      <c r="P1928" s="25" t="s">
        <v>1567</v>
      </c>
      <c r="Q1928" s="25"/>
      <c r="R1928" s="28"/>
      <c r="S1928" s="7" t="s">
        <v>995</v>
      </c>
      <c r="T1928" s="7" t="s">
        <v>1179</v>
      </c>
      <c r="U1928" s="25" t="s">
        <v>40</v>
      </c>
      <c r="V1928" s="7" t="s">
        <v>41</v>
      </c>
      <c r="W1928" s="7"/>
      <c r="X1928" s="7">
        <v>2015</v>
      </c>
      <c r="Y1928" s="7">
        <v>1</v>
      </c>
      <c r="Z1928" s="7" t="s">
        <v>43</v>
      </c>
      <c r="AA1928" s="7" t="s">
        <v>895</v>
      </c>
      <c r="AB1928" s="26">
        <v>42219</v>
      </c>
      <c r="AC1928" s="27"/>
      <c r="AD1928" s="26" t="s">
        <v>102</v>
      </c>
      <c r="AE1928" s="25"/>
    </row>
    <row r="1929" spans="1:31" s="63" customFormat="1" ht="13.15" customHeight="1" x14ac:dyDescent="0.25">
      <c r="A1929" s="7">
        <v>2025</v>
      </c>
      <c r="B1929" s="11">
        <v>12</v>
      </c>
      <c r="C1929" s="7">
        <v>12</v>
      </c>
      <c r="D1929" s="7">
        <v>16</v>
      </c>
      <c r="E1929" s="7">
        <v>1</v>
      </c>
      <c r="F1929" s="7" t="s">
        <v>855</v>
      </c>
      <c r="G1929" s="13">
        <v>3670419</v>
      </c>
      <c r="H1929" s="28" t="s">
        <v>110</v>
      </c>
      <c r="I1929" s="28" t="s">
        <v>1198</v>
      </c>
      <c r="J1929" s="28" t="s">
        <v>858</v>
      </c>
      <c r="K1929" s="24">
        <f>N1929+N1930+N1932+N1933+N1931+N1934+N1935</f>
        <v>13591874</v>
      </c>
      <c r="L1929" s="24">
        <v>145</v>
      </c>
      <c r="M1929" s="24" t="s">
        <v>920</v>
      </c>
      <c r="N1929" s="24">
        <v>5000000</v>
      </c>
      <c r="O1929" s="24">
        <v>5000000</v>
      </c>
      <c r="P1929" s="13" t="s">
        <v>49</v>
      </c>
      <c r="Q1929" s="25"/>
      <c r="R1929" s="28"/>
      <c r="S1929" s="7" t="s">
        <v>995</v>
      </c>
      <c r="T1929" s="7" t="s">
        <v>1014</v>
      </c>
      <c r="U1929" s="25" t="s">
        <v>40</v>
      </c>
      <c r="V1929" s="7" t="s">
        <v>41</v>
      </c>
      <c r="W1929" s="7"/>
      <c r="X1929" s="7">
        <v>2015</v>
      </c>
      <c r="Y1929" s="7">
        <v>38</v>
      </c>
      <c r="Z1929" s="7" t="s">
        <v>43</v>
      </c>
      <c r="AA1929" s="7" t="s">
        <v>1199</v>
      </c>
      <c r="AB1929" s="26">
        <v>42219</v>
      </c>
      <c r="AC1929" s="27"/>
      <c r="AD1929" s="26" t="s">
        <v>102</v>
      </c>
      <c r="AE1929" s="25"/>
    </row>
    <row r="1930" spans="1:31" s="63" customFormat="1" ht="13.15" customHeight="1" x14ac:dyDescent="0.25">
      <c r="A1930" s="7">
        <v>2025</v>
      </c>
      <c r="B1930" s="11">
        <v>12</v>
      </c>
      <c r="C1930" s="7">
        <v>12</v>
      </c>
      <c r="D1930" s="7">
        <v>16</v>
      </c>
      <c r="E1930" s="7">
        <v>1</v>
      </c>
      <c r="F1930" s="7" t="s">
        <v>855</v>
      </c>
      <c r="G1930" s="13">
        <v>3670419</v>
      </c>
      <c r="H1930" s="28" t="s">
        <v>110</v>
      </c>
      <c r="I1930" s="28" t="s">
        <v>1198</v>
      </c>
      <c r="J1930" s="28" t="s">
        <v>858</v>
      </c>
      <c r="K1930" s="24"/>
      <c r="L1930" s="24">
        <v>145</v>
      </c>
      <c r="M1930" s="24" t="s">
        <v>920</v>
      </c>
      <c r="N1930" s="24">
        <v>5000000</v>
      </c>
      <c r="O1930" s="24">
        <v>5000000</v>
      </c>
      <c r="P1930" s="25" t="s">
        <v>1490</v>
      </c>
      <c r="Q1930" s="25"/>
      <c r="R1930" s="28"/>
      <c r="S1930" s="7" t="s">
        <v>995</v>
      </c>
      <c r="T1930" s="7" t="s">
        <v>1014</v>
      </c>
      <c r="U1930" s="25" t="s">
        <v>40</v>
      </c>
      <c r="V1930" s="7" t="s">
        <v>41</v>
      </c>
      <c r="W1930" s="7"/>
      <c r="X1930" s="7">
        <v>2015</v>
      </c>
      <c r="Y1930" s="7">
        <v>38</v>
      </c>
      <c r="Z1930" s="7" t="s">
        <v>43</v>
      </c>
      <c r="AA1930" s="7" t="s">
        <v>1199</v>
      </c>
      <c r="AB1930" s="26">
        <v>42219</v>
      </c>
      <c r="AC1930" s="27"/>
      <c r="AD1930" s="26" t="s">
        <v>102</v>
      </c>
      <c r="AE1930" s="25"/>
    </row>
    <row r="1931" spans="1:31" s="63" customFormat="1" ht="13.15" customHeight="1" x14ac:dyDescent="0.25">
      <c r="A1931" s="7">
        <v>2025</v>
      </c>
      <c r="B1931" s="11">
        <v>12</v>
      </c>
      <c r="C1931" s="7">
        <v>12</v>
      </c>
      <c r="D1931" s="7">
        <v>16</v>
      </c>
      <c r="E1931" s="7">
        <v>1</v>
      </c>
      <c r="F1931" s="7" t="s">
        <v>855</v>
      </c>
      <c r="G1931" s="13">
        <v>3670419</v>
      </c>
      <c r="H1931" s="28" t="s">
        <v>110</v>
      </c>
      <c r="I1931" s="28" t="s">
        <v>1198</v>
      </c>
      <c r="J1931" s="28" t="s">
        <v>858</v>
      </c>
      <c r="K1931" s="24"/>
      <c r="L1931" s="24">
        <v>145</v>
      </c>
      <c r="M1931" s="24" t="s">
        <v>920</v>
      </c>
      <c r="N1931" s="24">
        <v>1000000</v>
      </c>
      <c r="O1931" s="24">
        <v>1000000</v>
      </c>
      <c r="P1931" s="25" t="s">
        <v>53</v>
      </c>
      <c r="Q1931" s="25"/>
      <c r="R1931" s="28"/>
      <c r="S1931" s="7" t="s">
        <v>995</v>
      </c>
      <c r="T1931" s="7" t="s">
        <v>1014</v>
      </c>
      <c r="U1931" s="25" t="s">
        <v>40</v>
      </c>
      <c r="V1931" s="7" t="s">
        <v>41</v>
      </c>
      <c r="W1931" s="7"/>
      <c r="X1931" s="7">
        <v>2015</v>
      </c>
      <c r="Y1931" s="7">
        <v>38</v>
      </c>
      <c r="Z1931" s="7" t="s">
        <v>43</v>
      </c>
      <c r="AA1931" s="7" t="s">
        <v>1199</v>
      </c>
      <c r="AB1931" s="26">
        <v>42219</v>
      </c>
      <c r="AC1931" s="27"/>
      <c r="AD1931" s="26" t="s">
        <v>102</v>
      </c>
      <c r="AE1931" s="25"/>
    </row>
    <row r="1932" spans="1:31" s="63" customFormat="1" ht="13.15" customHeight="1" x14ac:dyDescent="0.25">
      <c r="A1932" s="7">
        <v>2025</v>
      </c>
      <c r="B1932" s="11">
        <v>12</v>
      </c>
      <c r="C1932" s="7">
        <v>12</v>
      </c>
      <c r="D1932" s="7">
        <v>16</v>
      </c>
      <c r="E1932" s="7">
        <v>1</v>
      </c>
      <c r="F1932" s="7" t="s">
        <v>855</v>
      </c>
      <c r="G1932" s="13">
        <v>3670419</v>
      </c>
      <c r="H1932" s="28" t="s">
        <v>110</v>
      </c>
      <c r="I1932" s="28" t="s">
        <v>1198</v>
      </c>
      <c r="J1932" s="28" t="s">
        <v>858</v>
      </c>
      <c r="K1932" s="24"/>
      <c r="L1932" s="24">
        <v>145</v>
      </c>
      <c r="M1932" s="24" t="s">
        <v>920</v>
      </c>
      <c r="N1932" s="24">
        <v>1000000</v>
      </c>
      <c r="O1932" s="24">
        <v>1000000</v>
      </c>
      <c r="P1932" s="25" t="s">
        <v>1491</v>
      </c>
      <c r="Q1932" s="25"/>
      <c r="R1932" s="28"/>
      <c r="S1932" s="7" t="s">
        <v>995</v>
      </c>
      <c r="T1932" s="7" t="s">
        <v>1014</v>
      </c>
      <c r="U1932" s="25" t="s">
        <v>40</v>
      </c>
      <c r="V1932" s="7" t="s">
        <v>41</v>
      </c>
      <c r="W1932" s="7"/>
      <c r="X1932" s="7">
        <v>2015</v>
      </c>
      <c r="Y1932" s="7">
        <v>38</v>
      </c>
      <c r="Z1932" s="7" t="s">
        <v>43</v>
      </c>
      <c r="AA1932" s="7" t="s">
        <v>1199</v>
      </c>
      <c r="AB1932" s="26">
        <v>42219</v>
      </c>
      <c r="AC1932" s="27"/>
      <c r="AD1932" s="26" t="s">
        <v>102</v>
      </c>
      <c r="AE1932" s="25"/>
    </row>
    <row r="1933" spans="1:31" s="63" customFormat="1" ht="13.15" customHeight="1" x14ac:dyDescent="0.25">
      <c r="A1933" s="7">
        <v>2025</v>
      </c>
      <c r="B1933" s="11">
        <v>12</v>
      </c>
      <c r="C1933" s="7">
        <v>12</v>
      </c>
      <c r="D1933" s="7">
        <v>16</v>
      </c>
      <c r="E1933" s="7">
        <v>1</v>
      </c>
      <c r="F1933" s="7" t="s">
        <v>855</v>
      </c>
      <c r="G1933" s="13">
        <v>3670419</v>
      </c>
      <c r="H1933" s="28" t="s">
        <v>110</v>
      </c>
      <c r="I1933" s="28" t="s">
        <v>1198</v>
      </c>
      <c r="J1933" s="28" t="s">
        <v>858</v>
      </c>
      <c r="K1933" s="24"/>
      <c r="L1933" s="24">
        <v>145</v>
      </c>
      <c r="M1933" s="24" t="s">
        <v>920</v>
      </c>
      <c r="N1933" s="24">
        <v>776250</v>
      </c>
      <c r="O1933" s="24">
        <v>776250</v>
      </c>
      <c r="P1933" s="47" t="s">
        <v>1485</v>
      </c>
      <c r="Q1933" s="25"/>
      <c r="R1933" s="28"/>
      <c r="S1933" s="7" t="s">
        <v>995</v>
      </c>
      <c r="T1933" s="7" t="s">
        <v>1014</v>
      </c>
      <c r="U1933" s="25" t="s">
        <v>40</v>
      </c>
      <c r="V1933" s="7" t="s">
        <v>41</v>
      </c>
      <c r="W1933" s="7"/>
      <c r="X1933" s="7">
        <v>2015</v>
      </c>
      <c r="Y1933" s="7">
        <v>38</v>
      </c>
      <c r="Z1933" s="7" t="s">
        <v>43</v>
      </c>
      <c r="AA1933" s="7" t="s">
        <v>1199</v>
      </c>
      <c r="AB1933" s="26">
        <v>42219</v>
      </c>
      <c r="AC1933" s="27"/>
      <c r="AD1933" s="26" t="s">
        <v>102</v>
      </c>
      <c r="AE1933" s="25"/>
    </row>
    <row r="1934" spans="1:31" s="63" customFormat="1" ht="13.15" customHeight="1" x14ac:dyDescent="0.25">
      <c r="A1934" s="7">
        <v>2025</v>
      </c>
      <c r="B1934" s="11">
        <v>12</v>
      </c>
      <c r="C1934" s="7">
        <v>12</v>
      </c>
      <c r="D1934" s="7">
        <v>16</v>
      </c>
      <c r="E1934" s="7">
        <v>1</v>
      </c>
      <c r="F1934" s="7" t="s">
        <v>855</v>
      </c>
      <c r="G1934" s="13">
        <v>3670419</v>
      </c>
      <c r="H1934" s="28" t="s">
        <v>110</v>
      </c>
      <c r="I1934" s="28" t="s">
        <v>1198</v>
      </c>
      <c r="J1934" s="28" t="s">
        <v>858</v>
      </c>
      <c r="K1934" s="24"/>
      <c r="L1934" s="24">
        <v>145</v>
      </c>
      <c r="M1934" s="24" t="s">
        <v>920</v>
      </c>
      <c r="N1934" s="24">
        <v>371250</v>
      </c>
      <c r="O1934" s="24">
        <v>371250</v>
      </c>
      <c r="P1934" s="13" t="s">
        <v>1486</v>
      </c>
      <c r="Q1934" s="25"/>
      <c r="R1934" s="28"/>
      <c r="S1934" s="7" t="s">
        <v>995</v>
      </c>
      <c r="T1934" s="7" t="s">
        <v>1014</v>
      </c>
      <c r="U1934" s="25" t="s">
        <v>40</v>
      </c>
      <c r="V1934" s="7" t="s">
        <v>41</v>
      </c>
      <c r="W1934" s="7"/>
      <c r="X1934" s="7">
        <v>2015</v>
      </c>
      <c r="Y1934" s="7">
        <v>38</v>
      </c>
      <c r="Z1934" s="7" t="s">
        <v>43</v>
      </c>
      <c r="AA1934" s="7" t="s">
        <v>1199</v>
      </c>
      <c r="AB1934" s="26">
        <v>42219</v>
      </c>
      <c r="AC1934" s="27"/>
      <c r="AD1934" s="26" t="s">
        <v>102</v>
      </c>
      <c r="AE1934" s="25"/>
    </row>
    <row r="1935" spans="1:31" s="63" customFormat="1" ht="13.15" customHeight="1" x14ac:dyDescent="0.25">
      <c r="A1935" s="7">
        <v>2025</v>
      </c>
      <c r="B1935" s="11">
        <v>12</v>
      </c>
      <c r="C1935" s="7">
        <v>12</v>
      </c>
      <c r="D1935" s="7">
        <v>16</v>
      </c>
      <c r="E1935" s="7">
        <v>1</v>
      </c>
      <c r="F1935" s="7" t="s">
        <v>855</v>
      </c>
      <c r="G1935" s="13">
        <v>3670419</v>
      </c>
      <c r="H1935" s="28" t="s">
        <v>110</v>
      </c>
      <c r="I1935" s="28" t="s">
        <v>1198</v>
      </c>
      <c r="J1935" s="28" t="s">
        <v>858</v>
      </c>
      <c r="K1935" s="24"/>
      <c r="L1935" s="24">
        <v>145</v>
      </c>
      <c r="M1935" s="24" t="s">
        <v>920</v>
      </c>
      <c r="N1935" s="24">
        <v>444374</v>
      </c>
      <c r="O1935" s="24">
        <v>444374</v>
      </c>
      <c r="P1935" s="25" t="s">
        <v>1567</v>
      </c>
      <c r="Q1935" s="25"/>
      <c r="R1935" s="28"/>
      <c r="S1935" s="7" t="s">
        <v>995</v>
      </c>
      <c r="T1935" s="7" t="s">
        <v>1014</v>
      </c>
      <c r="U1935" s="25" t="s">
        <v>40</v>
      </c>
      <c r="V1935" s="7" t="s">
        <v>41</v>
      </c>
      <c r="W1935" s="7"/>
      <c r="X1935" s="7">
        <v>2015</v>
      </c>
      <c r="Y1935" s="7">
        <v>38</v>
      </c>
      <c r="Z1935" s="7" t="s">
        <v>43</v>
      </c>
      <c r="AA1935" s="7" t="s">
        <v>1199</v>
      </c>
      <c r="AB1935" s="26">
        <v>42219</v>
      </c>
      <c r="AC1935" s="27"/>
      <c r="AD1935" s="26" t="s">
        <v>102</v>
      </c>
      <c r="AE1935" s="25"/>
    </row>
    <row r="1936" spans="1:31" s="63" customFormat="1" ht="13.15" customHeight="1" x14ac:dyDescent="0.25">
      <c r="A1936" s="7">
        <v>2025</v>
      </c>
      <c r="B1936" s="11">
        <v>12</v>
      </c>
      <c r="C1936" s="7">
        <v>12</v>
      </c>
      <c r="D1936" s="7">
        <v>16</v>
      </c>
      <c r="E1936" s="7">
        <v>1</v>
      </c>
      <c r="F1936" s="7" t="s">
        <v>855</v>
      </c>
      <c r="G1936" s="13">
        <v>5439516</v>
      </c>
      <c r="H1936" s="28" t="s">
        <v>991</v>
      </c>
      <c r="I1936" s="28" t="s">
        <v>992</v>
      </c>
      <c r="J1936" s="28" t="s">
        <v>858</v>
      </c>
      <c r="K1936" s="24">
        <f>O1936+O1937</f>
        <v>7000000</v>
      </c>
      <c r="L1936" s="24">
        <v>145</v>
      </c>
      <c r="M1936" s="24" t="s">
        <v>920</v>
      </c>
      <c r="N1936" s="24">
        <v>3500000</v>
      </c>
      <c r="O1936" s="24">
        <v>3500000</v>
      </c>
      <c r="P1936" s="25" t="s">
        <v>37</v>
      </c>
      <c r="Q1936" s="25"/>
      <c r="R1936" s="28"/>
      <c r="S1936" s="7" t="s">
        <v>995</v>
      </c>
      <c r="T1936" s="7" t="s">
        <v>1107</v>
      </c>
      <c r="U1936" s="25" t="s">
        <v>40</v>
      </c>
      <c r="V1936" s="7" t="s">
        <v>41</v>
      </c>
      <c r="W1936" s="7"/>
      <c r="X1936" s="7">
        <v>2018</v>
      </c>
      <c r="Y1936" s="7">
        <v>3</v>
      </c>
      <c r="Z1936" s="7" t="s">
        <v>43</v>
      </c>
      <c r="AA1936" s="7" t="s">
        <v>52</v>
      </c>
      <c r="AB1936" s="26">
        <v>43346</v>
      </c>
      <c r="AC1936" s="27"/>
      <c r="AD1936" s="26" t="s">
        <v>102</v>
      </c>
      <c r="AE1936" s="25"/>
    </row>
    <row r="1937" spans="1:73" s="63" customFormat="1" ht="13.15" customHeight="1" x14ac:dyDescent="0.25">
      <c r="A1937" s="7">
        <v>2025</v>
      </c>
      <c r="B1937" s="11">
        <v>12</v>
      </c>
      <c r="C1937" s="7">
        <v>12</v>
      </c>
      <c r="D1937" s="7">
        <v>16</v>
      </c>
      <c r="E1937" s="7">
        <v>1</v>
      </c>
      <c r="F1937" s="7" t="s">
        <v>855</v>
      </c>
      <c r="G1937" s="13">
        <v>5439516</v>
      </c>
      <c r="H1937" s="28" t="s">
        <v>991</v>
      </c>
      <c r="I1937" s="28" t="s">
        <v>992</v>
      </c>
      <c r="J1937" s="28" t="s">
        <v>858</v>
      </c>
      <c r="K1937" s="24"/>
      <c r="L1937" s="24">
        <v>145</v>
      </c>
      <c r="M1937" s="24" t="s">
        <v>920</v>
      </c>
      <c r="N1937" s="24">
        <v>3500000</v>
      </c>
      <c r="O1937" s="24">
        <v>3500000</v>
      </c>
      <c r="P1937" s="25" t="s">
        <v>1490</v>
      </c>
      <c r="Q1937" s="25"/>
      <c r="R1937" s="28"/>
      <c r="S1937" s="7" t="s">
        <v>995</v>
      </c>
      <c r="T1937" s="7" t="s">
        <v>1107</v>
      </c>
      <c r="U1937" s="25" t="s">
        <v>40</v>
      </c>
      <c r="V1937" s="7" t="s">
        <v>41</v>
      </c>
      <c r="W1937" s="7"/>
      <c r="X1937" s="7">
        <v>2018</v>
      </c>
      <c r="Y1937" s="7">
        <v>3</v>
      </c>
      <c r="Z1937" s="7" t="s">
        <v>43</v>
      </c>
      <c r="AA1937" s="7" t="s">
        <v>52</v>
      </c>
      <c r="AB1937" s="26">
        <v>43346</v>
      </c>
      <c r="AC1937" s="27"/>
      <c r="AD1937" s="26" t="s">
        <v>102</v>
      </c>
      <c r="AE1937" s="25"/>
    </row>
    <row r="1938" spans="1:73" s="63" customFormat="1" ht="13.15" customHeight="1" x14ac:dyDescent="0.25">
      <c r="A1938" s="7">
        <v>2025</v>
      </c>
      <c r="B1938" s="11">
        <v>12</v>
      </c>
      <c r="C1938" s="7">
        <v>12</v>
      </c>
      <c r="D1938" s="7">
        <v>16</v>
      </c>
      <c r="E1938" s="7">
        <v>1</v>
      </c>
      <c r="F1938" s="7" t="s">
        <v>855</v>
      </c>
      <c r="G1938" s="13">
        <v>3802650</v>
      </c>
      <c r="H1938" s="13" t="s">
        <v>1217</v>
      </c>
      <c r="I1938" s="13" t="s">
        <v>1218</v>
      </c>
      <c r="J1938" s="28" t="s">
        <v>858</v>
      </c>
      <c r="K1938" s="24">
        <f>O1938+O1939</f>
        <v>8000000</v>
      </c>
      <c r="L1938" s="13">
        <v>145</v>
      </c>
      <c r="M1938" s="7" t="s">
        <v>920</v>
      </c>
      <c r="N1938" s="24">
        <v>4000000</v>
      </c>
      <c r="O1938" s="24">
        <v>4000000</v>
      </c>
      <c r="P1938" s="25" t="s">
        <v>49</v>
      </c>
      <c r="Q1938" s="25"/>
      <c r="R1938" s="28"/>
      <c r="S1938" s="7" t="s">
        <v>995</v>
      </c>
      <c r="T1938" s="7" t="s">
        <v>1168</v>
      </c>
      <c r="U1938" s="25" t="s">
        <v>40</v>
      </c>
      <c r="V1938" s="7" t="s">
        <v>41</v>
      </c>
      <c r="W1938" s="7"/>
      <c r="X1938" s="7">
        <v>2024</v>
      </c>
      <c r="Y1938" s="7">
        <v>1</v>
      </c>
      <c r="Z1938" s="7" t="s">
        <v>43</v>
      </c>
      <c r="AA1938" s="7" t="s">
        <v>52</v>
      </c>
      <c r="AB1938" s="26">
        <v>45383</v>
      </c>
      <c r="AC1938" s="27"/>
      <c r="AD1938" s="26" t="s">
        <v>102</v>
      </c>
      <c r="AE1938" s="25"/>
    </row>
    <row r="1939" spans="1:73" s="63" customFormat="1" ht="13.15" customHeight="1" x14ac:dyDescent="0.25">
      <c r="A1939" s="7">
        <v>2025</v>
      </c>
      <c r="B1939" s="11">
        <v>12</v>
      </c>
      <c r="C1939" s="7">
        <v>12</v>
      </c>
      <c r="D1939" s="7">
        <v>16</v>
      </c>
      <c r="E1939" s="7">
        <v>1</v>
      </c>
      <c r="F1939" s="7" t="s">
        <v>855</v>
      </c>
      <c r="G1939" s="13">
        <v>3802650</v>
      </c>
      <c r="H1939" s="13" t="s">
        <v>1217</v>
      </c>
      <c r="I1939" s="13" t="s">
        <v>1218</v>
      </c>
      <c r="J1939" s="28" t="s">
        <v>858</v>
      </c>
      <c r="K1939" s="24"/>
      <c r="L1939" s="13">
        <v>145</v>
      </c>
      <c r="M1939" s="7" t="s">
        <v>920</v>
      </c>
      <c r="N1939" s="24">
        <v>4000000</v>
      </c>
      <c r="O1939" s="24">
        <v>4000000</v>
      </c>
      <c r="P1939" s="25" t="s">
        <v>1490</v>
      </c>
      <c r="Q1939" s="25"/>
      <c r="R1939" s="28"/>
      <c r="S1939" s="7" t="s">
        <v>995</v>
      </c>
      <c r="T1939" s="7" t="s">
        <v>1168</v>
      </c>
      <c r="U1939" s="25" t="s">
        <v>40</v>
      </c>
      <c r="V1939" s="7" t="s">
        <v>41</v>
      </c>
      <c r="W1939" s="7"/>
      <c r="X1939" s="7">
        <v>2024</v>
      </c>
      <c r="Y1939" s="7">
        <v>1</v>
      </c>
      <c r="Z1939" s="7" t="s">
        <v>43</v>
      </c>
      <c r="AA1939" s="7" t="s">
        <v>52</v>
      </c>
      <c r="AB1939" s="26">
        <v>45383</v>
      </c>
      <c r="AC1939" s="27"/>
      <c r="AD1939" s="26" t="s">
        <v>102</v>
      </c>
      <c r="AE1939" s="25"/>
    </row>
    <row r="1940" spans="1:73" s="63" customFormat="1" ht="13.15" customHeight="1" x14ac:dyDescent="0.25">
      <c r="A1940" s="7">
        <v>2025</v>
      </c>
      <c r="B1940" s="11">
        <v>12</v>
      </c>
      <c r="C1940" s="7">
        <v>12</v>
      </c>
      <c r="D1940" s="7">
        <v>16</v>
      </c>
      <c r="E1940" s="7">
        <v>1</v>
      </c>
      <c r="F1940" s="7" t="s">
        <v>855</v>
      </c>
      <c r="G1940" s="13">
        <v>5493576</v>
      </c>
      <c r="H1940" s="28" t="s">
        <v>1210</v>
      </c>
      <c r="I1940" s="28" t="s">
        <v>1211</v>
      </c>
      <c r="J1940" s="28" t="s">
        <v>858</v>
      </c>
      <c r="K1940" s="24">
        <f>N1940+N1941+N1942+N1943+N1944</f>
        <v>11012500</v>
      </c>
      <c r="L1940" s="24">
        <v>145</v>
      </c>
      <c r="M1940" s="24" t="s">
        <v>920</v>
      </c>
      <c r="N1940" s="24">
        <v>5000000</v>
      </c>
      <c r="O1940" s="24">
        <v>5000000</v>
      </c>
      <c r="P1940" s="25" t="s">
        <v>49</v>
      </c>
      <c r="Q1940" s="25"/>
      <c r="R1940" s="28"/>
      <c r="S1940" s="7" t="s">
        <v>995</v>
      </c>
      <c r="T1940" s="7" t="s">
        <v>1165</v>
      </c>
      <c r="U1940" s="25" t="s">
        <v>40</v>
      </c>
      <c r="V1940" s="7" t="s">
        <v>41</v>
      </c>
      <c r="W1940" s="7"/>
      <c r="X1940" s="7">
        <v>2024</v>
      </c>
      <c r="Y1940" s="7">
        <v>3</v>
      </c>
      <c r="Z1940" s="7" t="s">
        <v>43</v>
      </c>
      <c r="AA1940" s="7" t="s">
        <v>52</v>
      </c>
      <c r="AB1940" s="26">
        <v>45516</v>
      </c>
      <c r="AC1940" s="27"/>
      <c r="AD1940" s="26" t="s">
        <v>102</v>
      </c>
      <c r="AE1940" s="25"/>
    </row>
    <row r="1941" spans="1:73" s="63" customFormat="1" ht="13.15" customHeight="1" x14ac:dyDescent="0.25">
      <c r="A1941" s="7">
        <v>2025</v>
      </c>
      <c r="B1941" s="11">
        <v>12</v>
      </c>
      <c r="C1941" s="7">
        <v>12</v>
      </c>
      <c r="D1941" s="7">
        <v>16</v>
      </c>
      <c r="E1941" s="7">
        <v>1</v>
      </c>
      <c r="F1941" s="7" t="s">
        <v>855</v>
      </c>
      <c r="G1941" s="13">
        <v>5493576</v>
      </c>
      <c r="H1941" s="28" t="s">
        <v>1210</v>
      </c>
      <c r="I1941" s="28" t="s">
        <v>1211</v>
      </c>
      <c r="J1941" s="28" t="s">
        <v>858</v>
      </c>
      <c r="K1941" s="24"/>
      <c r="L1941" s="24">
        <v>145</v>
      </c>
      <c r="M1941" s="24" t="s">
        <v>920</v>
      </c>
      <c r="N1941" s="24">
        <v>5000000</v>
      </c>
      <c r="O1941" s="24">
        <v>5000000</v>
      </c>
      <c r="P1941" s="25" t="s">
        <v>1490</v>
      </c>
      <c r="Q1941" s="25"/>
      <c r="R1941" s="28"/>
      <c r="S1941" s="7" t="s">
        <v>995</v>
      </c>
      <c r="T1941" s="7" t="s">
        <v>1165</v>
      </c>
      <c r="U1941" s="25" t="s">
        <v>40</v>
      </c>
      <c r="V1941" s="7" t="s">
        <v>41</v>
      </c>
      <c r="W1941" s="7"/>
      <c r="X1941" s="7">
        <v>2024</v>
      </c>
      <c r="Y1941" s="7">
        <v>3</v>
      </c>
      <c r="Z1941" s="7" t="s">
        <v>43</v>
      </c>
      <c r="AA1941" s="7" t="s">
        <v>52</v>
      </c>
      <c r="AB1941" s="26">
        <v>45516</v>
      </c>
      <c r="AC1941" s="27"/>
      <c r="AD1941" s="26" t="s">
        <v>102</v>
      </c>
      <c r="AE1941" s="25"/>
    </row>
    <row r="1942" spans="1:73" s="63" customFormat="1" ht="13.15" customHeight="1" x14ac:dyDescent="0.25">
      <c r="A1942" s="7">
        <v>2025</v>
      </c>
      <c r="B1942" s="11">
        <v>12</v>
      </c>
      <c r="C1942" s="7">
        <v>12</v>
      </c>
      <c r="D1942" s="7">
        <v>16</v>
      </c>
      <c r="E1942" s="7">
        <v>1</v>
      </c>
      <c r="F1942" s="7" t="s">
        <v>855</v>
      </c>
      <c r="G1942" s="13">
        <v>5493576</v>
      </c>
      <c r="H1942" s="28" t="s">
        <v>1210</v>
      </c>
      <c r="I1942" s="28" t="s">
        <v>1211</v>
      </c>
      <c r="J1942" s="28" t="s">
        <v>858</v>
      </c>
      <c r="K1942" s="24"/>
      <c r="L1942" s="24">
        <v>145</v>
      </c>
      <c r="M1942" s="24" t="s">
        <v>920</v>
      </c>
      <c r="N1942" s="24">
        <v>337500</v>
      </c>
      <c r="O1942" s="24">
        <v>337500</v>
      </c>
      <c r="P1942" s="47" t="s">
        <v>1485</v>
      </c>
      <c r="Q1942" s="25"/>
      <c r="R1942" s="28"/>
      <c r="S1942" s="7" t="s">
        <v>995</v>
      </c>
      <c r="T1942" s="7" t="s">
        <v>1165</v>
      </c>
      <c r="U1942" s="25" t="s">
        <v>40</v>
      </c>
      <c r="V1942" s="7" t="s">
        <v>41</v>
      </c>
      <c r="W1942" s="7"/>
      <c r="X1942" s="7">
        <v>2024</v>
      </c>
      <c r="Y1942" s="7">
        <v>3</v>
      </c>
      <c r="Z1942" s="7" t="s">
        <v>43</v>
      </c>
      <c r="AA1942" s="7" t="s">
        <v>52</v>
      </c>
      <c r="AB1942" s="26">
        <v>45516</v>
      </c>
      <c r="AC1942" s="27"/>
      <c r="AD1942" s="26" t="s">
        <v>102</v>
      </c>
      <c r="AE1942" s="25"/>
    </row>
    <row r="1943" spans="1:73" s="63" customFormat="1" ht="13.15" customHeight="1" x14ac:dyDescent="0.25">
      <c r="A1943" s="7">
        <v>2025</v>
      </c>
      <c r="B1943" s="11">
        <v>12</v>
      </c>
      <c r="C1943" s="7">
        <v>12</v>
      </c>
      <c r="D1943" s="7">
        <v>16</v>
      </c>
      <c r="E1943" s="7">
        <v>1</v>
      </c>
      <c r="F1943" s="7" t="s">
        <v>855</v>
      </c>
      <c r="G1943" s="13">
        <v>5493576</v>
      </c>
      <c r="H1943" s="28" t="s">
        <v>1210</v>
      </c>
      <c r="I1943" s="28" t="s">
        <v>1211</v>
      </c>
      <c r="J1943" s="28" t="s">
        <v>858</v>
      </c>
      <c r="K1943" s="24"/>
      <c r="L1943" s="24">
        <v>145</v>
      </c>
      <c r="M1943" s="24" t="s">
        <v>920</v>
      </c>
      <c r="N1943" s="24">
        <v>405000</v>
      </c>
      <c r="O1943" s="24">
        <v>405000</v>
      </c>
      <c r="P1943" s="13" t="s">
        <v>1486</v>
      </c>
      <c r="Q1943" s="25"/>
      <c r="R1943" s="28"/>
      <c r="S1943" s="7" t="s">
        <v>995</v>
      </c>
      <c r="T1943" s="7" t="s">
        <v>1165</v>
      </c>
      <c r="U1943" s="25" t="s">
        <v>40</v>
      </c>
      <c r="V1943" s="7" t="s">
        <v>41</v>
      </c>
      <c r="W1943" s="7"/>
      <c r="X1943" s="7">
        <v>2024</v>
      </c>
      <c r="Y1943" s="7">
        <v>3</v>
      </c>
      <c r="Z1943" s="7" t="s">
        <v>43</v>
      </c>
      <c r="AA1943" s="7" t="s">
        <v>52</v>
      </c>
      <c r="AB1943" s="26">
        <v>45516</v>
      </c>
      <c r="AC1943" s="27"/>
      <c r="AD1943" s="26" t="s">
        <v>102</v>
      </c>
      <c r="AE1943" s="25"/>
    </row>
    <row r="1944" spans="1:73" s="63" customFormat="1" ht="13.15" customHeight="1" x14ac:dyDescent="0.25">
      <c r="A1944" s="7">
        <v>2025</v>
      </c>
      <c r="B1944" s="11">
        <v>12</v>
      </c>
      <c r="C1944" s="7">
        <v>12</v>
      </c>
      <c r="D1944" s="7">
        <v>16</v>
      </c>
      <c r="E1944" s="7">
        <v>1</v>
      </c>
      <c r="F1944" s="7" t="s">
        <v>855</v>
      </c>
      <c r="G1944" s="13">
        <v>5493576</v>
      </c>
      <c r="H1944" s="28" t="s">
        <v>1210</v>
      </c>
      <c r="I1944" s="28" t="s">
        <v>1211</v>
      </c>
      <c r="J1944" s="28" t="s">
        <v>858</v>
      </c>
      <c r="K1944" s="24"/>
      <c r="L1944" s="24">
        <v>145</v>
      </c>
      <c r="M1944" s="24" t="s">
        <v>920</v>
      </c>
      <c r="N1944" s="24">
        <v>270000</v>
      </c>
      <c r="O1944" s="24">
        <v>270000</v>
      </c>
      <c r="P1944" s="25" t="s">
        <v>1567</v>
      </c>
      <c r="Q1944" s="25"/>
      <c r="R1944" s="28"/>
      <c r="S1944" s="7" t="s">
        <v>995</v>
      </c>
      <c r="T1944" s="7" t="s">
        <v>1165</v>
      </c>
      <c r="U1944" s="25" t="s">
        <v>40</v>
      </c>
      <c r="V1944" s="7" t="s">
        <v>41</v>
      </c>
      <c r="W1944" s="7"/>
      <c r="X1944" s="7">
        <v>2024</v>
      </c>
      <c r="Y1944" s="7">
        <v>3</v>
      </c>
      <c r="Z1944" s="7" t="s">
        <v>43</v>
      </c>
      <c r="AA1944" s="7" t="s">
        <v>52</v>
      </c>
      <c r="AB1944" s="26">
        <v>45516</v>
      </c>
      <c r="AC1944" s="27"/>
      <c r="AD1944" s="26" t="s">
        <v>102</v>
      </c>
      <c r="AE1944" s="25"/>
    </row>
    <row r="1945" spans="1:73" s="63" customFormat="1" ht="13.15" customHeight="1" x14ac:dyDescent="0.25">
      <c r="A1945" s="7">
        <v>2025</v>
      </c>
      <c r="B1945" s="11">
        <v>12</v>
      </c>
      <c r="C1945" s="7">
        <v>12</v>
      </c>
      <c r="D1945" s="7">
        <v>16</v>
      </c>
      <c r="E1945" s="7">
        <v>1</v>
      </c>
      <c r="F1945" s="7" t="s">
        <v>855</v>
      </c>
      <c r="G1945" s="13">
        <v>2496351</v>
      </c>
      <c r="H1945" s="28" t="s">
        <v>403</v>
      </c>
      <c r="I1945" s="28" t="s">
        <v>1345</v>
      </c>
      <c r="J1945" s="28" t="s">
        <v>858</v>
      </c>
      <c r="K1945" s="24">
        <f>O1945+O1946</f>
        <v>9000000</v>
      </c>
      <c r="L1945" s="24">
        <v>145</v>
      </c>
      <c r="M1945" s="24" t="s">
        <v>920</v>
      </c>
      <c r="N1945" s="24">
        <v>4500000</v>
      </c>
      <c r="O1945" s="24">
        <v>4500000</v>
      </c>
      <c r="P1945" s="25" t="s">
        <v>49</v>
      </c>
      <c r="Q1945" s="25"/>
      <c r="R1945" s="28"/>
      <c r="S1945" s="7" t="s">
        <v>995</v>
      </c>
      <c r="T1945" s="7" t="s">
        <v>1165</v>
      </c>
      <c r="U1945" s="25" t="s">
        <v>40</v>
      </c>
      <c r="V1945" s="7" t="s">
        <v>41</v>
      </c>
      <c r="W1945" s="7"/>
      <c r="X1945" s="7">
        <v>2024</v>
      </c>
      <c r="Y1945" s="7">
        <v>3</v>
      </c>
      <c r="Z1945" s="7" t="s">
        <v>43</v>
      </c>
      <c r="AA1945" s="7" t="s">
        <v>52</v>
      </c>
      <c r="AB1945" s="26">
        <v>45516</v>
      </c>
      <c r="AC1945" s="27"/>
      <c r="AD1945" s="26" t="s">
        <v>102</v>
      </c>
      <c r="AE1945" s="25"/>
    </row>
    <row r="1946" spans="1:73" s="63" customFormat="1" ht="13.15" customHeight="1" x14ac:dyDescent="0.25">
      <c r="A1946" s="7">
        <v>2025</v>
      </c>
      <c r="B1946" s="11">
        <v>12</v>
      </c>
      <c r="C1946" s="7">
        <v>12</v>
      </c>
      <c r="D1946" s="7">
        <v>16</v>
      </c>
      <c r="E1946" s="7">
        <v>1</v>
      </c>
      <c r="F1946" s="7" t="s">
        <v>855</v>
      </c>
      <c r="G1946" s="13">
        <v>2496351</v>
      </c>
      <c r="H1946" s="28" t="s">
        <v>403</v>
      </c>
      <c r="I1946" s="28" t="s">
        <v>1345</v>
      </c>
      <c r="J1946" s="28" t="s">
        <v>858</v>
      </c>
      <c r="K1946" s="24"/>
      <c r="L1946" s="24">
        <v>145</v>
      </c>
      <c r="M1946" s="24" t="s">
        <v>920</v>
      </c>
      <c r="N1946" s="24">
        <v>4500000</v>
      </c>
      <c r="O1946" s="24">
        <v>4500000</v>
      </c>
      <c r="P1946" s="25" t="s">
        <v>1490</v>
      </c>
      <c r="Q1946" s="25"/>
      <c r="R1946" s="28"/>
      <c r="S1946" s="7" t="s">
        <v>995</v>
      </c>
      <c r="T1946" s="7" t="s">
        <v>1165</v>
      </c>
      <c r="U1946" s="25" t="s">
        <v>40</v>
      </c>
      <c r="V1946" s="7" t="s">
        <v>41</v>
      </c>
      <c r="W1946" s="7"/>
      <c r="X1946" s="7">
        <v>2024</v>
      </c>
      <c r="Y1946" s="7">
        <v>3</v>
      </c>
      <c r="Z1946" s="7" t="s">
        <v>43</v>
      </c>
      <c r="AA1946" s="7" t="s">
        <v>52</v>
      </c>
      <c r="AB1946" s="26">
        <v>45516</v>
      </c>
      <c r="AC1946" s="27"/>
      <c r="AD1946" s="26" t="s">
        <v>102</v>
      </c>
      <c r="AE1946" s="25"/>
    </row>
    <row r="1947" spans="1:73" s="63" customFormat="1" ht="13.15" customHeight="1" x14ac:dyDescent="0.25">
      <c r="A1947" s="7">
        <v>2025</v>
      </c>
      <c r="B1947" s="11">
        <v>12</v>
      </c>
      <c r="C1947" s="7">
        <v>12</v>
      </c>
      <c r="D1947" s="7">
        <v>16</v>
      </c>
      <c r="E1947" s="7">
        <v>1</v>
      </c>
      <c r="F1947" s="7" t="s">
        <v>855</v>
      </c>
      <c r="G1947" s="13">
        <v>3530955</v>
      </c>
      <c r="H1947" s="28" t="s">
        <v>1346</v>
      </c>
      <c r="I1947" s="28" t="s">
        <v>1347</v>
      </c>
      <c r="J1947" s="28" t="s">
        <v>858</v>
      </c>
      <c r="K1947" s="24">
        <f>O1947+O1950+O1951+O1948+O1949</f>
        <v>4018750</v>
      </c>
      <c r="L1947" s="24">
        <v>145</v>
      </c>
      <c r="M1947" s="24" t="s">
        <v>920</v>
      </c>
      <c r="N1947" s="24">
        <v>2000000</v>
      </c>
      <c r="O1947" s="24">
        <v>2000000</v>
      </c>
      <c r="P1947" s="25" t="s">
        <v>1287</v>
      </c>
      <c r="Q1947" s="25"/>
      <c r="R1947" s="28"/>
      <c r="S1947" s="7" t="s">
        <v>995</v>
      </c>
      <c r="T1947" s="7" t="s">
        <v>1165</v>
      </c>
      <c r="U1947" s="25" t="s">
        <v>40</v>
      </c>
      <c r="V1947" s="7" t="s">
        <v>41</v>
      </c>
      <c r="W1947" s="7"/>
      <c r="X1947" s="7">
        <v>2024</v>
      </c>
      <c r="Y1947" s="7">
        <v>3</v>
      </c>
      <c r="Z1947" s="7" t="s">
        <v>43</v>
      </c>
      <c r="AA1947" s="7" t="s">
        <v>52</v>
      </c>
      <c r="AB1947" s="26">
        <v>45516</v>
      </c>
      <c r="AC1947" s="27"/>
      <c r="AD1947" s="26" t="s">
        <v>102</v>
      </c>
      <c r="AE1947" s="25"/>
    </row>
    <row r="1948" spans="1:73" s="63" customFormat="1" ht="13.15" customHeight="1" x14ac:dyDescent="0.25">
      <c r="A1948" s="7">
        <v>2025</v>
      </c>
      <c r="B1948" s="11">
        <v>12</v>
      </c>
      <c r="C1948" s="7">
        <v>12</v>
      </c>
      <c r="D1948" s="7">
        <v>16</v>
      </c>
      <c r="E1948" s="7">
        <v>1</v>
      </c>
      <c r="F1948" s="7" t="s">
        <v>855</v>
      </c>
      <c r="G1948" s="13">
        <v>3530955</v>
      </c>
      <c r="H1948" s="28" t="s">
        <v>1346</v>
      </c>
      <c r="I1948" s="28" t="s">
        <v>1347</v>
      </c>
      <c r="J1948" s="28" t="s">
        <v>858</v>
      </c>
      <c r="K1948" s="24"/>
      <c r="L1948" s="24">
        <v>145</v>
      </c>
      <c r="M1948" s="24" t="s">
        <v>920</v>
      </c>
      <c r="N1948" s="24">
        <v>1400000</v>
      </c>
      <c r="O1948" s="24">
        <v>1400000</v>
      </c>
      <c r="P1948" s="25" t="s">
        <v>1491</v>
      </c>
      <c r="Q1948" s="25"/>
      <c r="R1948" s="28"/>
      <c r="S1948" s="7" t="s">
        <v>995</v>
      </c>
      <c r="T1948" s="7" t="s">
        <v>1165</v>
      </c>
      <c r="U1948" s="25" t="s">
        <v>40</v>
      </c>
      <c r="V1948" s="7" t="s">
        <v>41</v>
      </c>
      <c r="W1948" s="7"/>
      <c r="X1948" s="7">
        <v>2024</v>
      </c>
      <c r="Y1948" s="7">
        <v>3</v>
      </c>
      <c r="Z1948" s="7" t="s">
        <v>43</v>
      </c>
      <c r="AA1948" s="7" t="s">
        <v>52</v>
      </c>
      <c r="AB1948" s="26">
        <v>45516</v>
      </c>
      <c r="AC1948" s="27"/>
      <c r="AD1948" s="26" t="s">
        <v>102</v>
      </c>
      <c r="AE1948" s="25"/>
    </row>
    <row r="1949" spans="1:73" s="63" customFormat="1" ht="13.15" customHeight="1" x14ac:dyDescent="0.25">
      <c r="A1949" s="7">
        <v>2025</v>
      </c>
      <c r="B1949" s="11">
        <v>12</v>
      </c>
      <c r="C1949" s="7">
        <v>12</v>
      </c>
      <c r="D1949" s="7">
        <v>16</v>
      </c>
      <c r="E1949" s="7">
        <v>1</v>
      </c>
      <c r="F1949" s="7" t="s">
        <v>855</v>
      </c>
      <c r="G1949" s="13">
        <v>3530955</v>
      </c>
      <c r="H1949" s="28" t="s">
        <v>1346</v>
      </c>
      <c r="I1949" s="28" t="s">
        <v>1347</v>
      </c>
      <c r="J1949" s="28" t="s">
        <v>858</v>
      </c>
      <c r="K1949" s="24"/>
      <c r="L1949" s="24">
        <v>145</v>
      </c>
      <c r="M1949" s="24" t="s">
        <v>920</v>
      </c>
      <c r="N1949" s="24">
        <v>351000</v>
      </c>
      <c r="O1949" s="24">
        <v>351000</v>
      </c>
      <c r="P1949" s="47" t="s">
        <v>1485</v>
      </c>
      <c r="Q1949" s="25"/>
      <c r="R1949" s="28"/>
      <c r="S1949" s="7" t="s">
        <v>995</v>
      </c>
      <c r="T1949" s="7" t="s">
        <v>1165</v>
      </c>
      <c r="U1949" s="25" t="s">
        <v>40</v>
      </c>
      <c r="V1949" s="7" t="s">
        <v>41</v>
      </c>
      <c r="W1949" s="7"/>
      <c r="X1949" s="7">
        <v>2024</v>
      </c>
      <c r="Y1949" s="7">
        <v>3</v>
      </c>
      <c r="Z1949" s="7" t="s">
        <v>43</v>
      </c>
      <c r="AA1949" s="7" t="s">
        <v>52</v>
      </c>
      <c r="AB1949" s="26">
        <v>45516</v>
      </c>
      <c r="AC1949" s="27"/>
      <c r="AD1949" s="26" t="s">
        <v>102</v>
      </c>
      <c r="AE1949" s="25"/>
    </row>
    <row r="1950" spans="1:73" s="63" customFormat="1" ht="13.15" customHeight="1" x14ac:dyDescent="0.25">
      <c r="A1950" s="7">
        <v>2025</v>
      </c>
      <c r="B1950" s="11">
        <v>12</v>
      </c>
      <c r="C1950" s="7">
        <v>12</v>
      </c>
      <c r="D1950" s="7">
        <v>16</v>
      </c>
      <c r="E1950" s="7">
        <v>1</v>
      </c>
      <c r="F1950" s="7" t="s">
        <v>855</v>
      </c>
      <c r="G1950" s="13">
        <v>3530955</v>
      </c>
      <c r="H1950" s="28" t="s">
        <v>1346</v>
      </c>
      <c r="I1950" s="28" t="s">
        <v>1347</v>
      </c>
      <c r="J1950" s="28" t="s">
        <v>858</v>
      </c>
      <c r="K1950" s="24"/>
      <c r="L1950" s="24">
        <v>145</v>
      </c>
      <c r="M1950" s="24" t="s">
        <v>920</v>
      </c>
      <c r="N1950" s="24">
        <v>162000</v>
      </c>
      <c r="O1950" s="24">
        <v>162000</v>
      </c>
      <c r="P1950" s="13" t="s">
        <v>1486</v>
      </c>
      <c r="Q1950" s="25"/>
      <c r="R1950" s="28"/>
      <c r="S1950" s="7" t="s">
        <v>995</v>
      </c>
      <c r="T1950" s="7" t="s">
        <v>1165</v>
      </c>
      <c r="U1950" s="25" t="s">
        <v>40</v>
      </c>
      <c r="V1950" s="7" t="s">
        <v>41</v>
      </c>
      <c r="W1950" s="7"/>
      <c r="X1950" s="7">
        <v>2024</v>
      </c>
      <c r="Y1950" s="7">
        <v>3</v>
      </c>
      <c r="Z1950" s="7" t="s">
        <v>43</v>
      </c>
      <c r="AA1950" s="7" t="s">
        <v>52</v>
      </c>
      <c r="AB1950" s="26">
        <v>45516</v>
      </c>
      <c r="AC1950" s="27"/>
      <c r="AD1950" s="26" t="s">
        <v>102</v>
      </c>
      <c r="AE1950" s="25"/>
    </row>
    <row r="1951" spans="1:73" s="63" customFormat="1" ht="13.15" customHeight="1" x14ac:dyDescent="0.25">
      <c r="A1951" s="7">
        <v>2025</v>
      </c>
      <c r="B1951" s="11">
        <v>12</v>
      </c>
      <c r="C1951" s="7">
        <v>12</v>
      </c>
      <c r="D1951" s="7">
        <v>16</v>
      </c>
      <c r="E1951" s="7">
        <v>1</v>
      </c>
      <c r="F1951" s="7" t="s">
        <v>855</v>
      </c>
      <c r="G1951" s="13">
        <v>3530955</v>
      </c>
      <c r="H1951" s="28" t="s">
        <v>1346</v>
      </c>
      <c r="I1951" s="28" t="s">
        <v>1347</v>
      </c>
      <c r="J1951" s="28" t="s">
        <v>858</v>
      </c>
      <c r="K1951" s="24"/>
      <c r="L1951" s="24">
        <v>145</v>
      </c>
      <c r="M1951" s="24" t="s">
        <v>920</v>
      </c>
      <c r="N1951" s="24">
        <v>105750</v>
      </c>
      <c r="O1951" s="24">
        <v>105750</v>
      </c>
      <c r="P1951" s="25" t="s">
        <v>1567</v>
      </c>
      <c r="Q1951" s="25"/>
      <c r="R1951" s="28"/>
      <c r="S1951" s="7" t="s">
        <v>995</v>
      </c>
      <c r="T1951" s="7" t="s">
        <v>1165</v>
      </c>
      <c r="U1951" s="25" t="s">
        <v>40</v>
      </c>
      <c r="V1951" s="7" t="s">
        <v>41</v>
      </c>
      <c r="W1951" s="7"/>
      <c r="X1951" s="7">
        <v>2024</v>
      </c>
      <c r="Y1951" s="7">
        <v>3</v>
      </c>
      <c r="Z1951" s="7" t="s">
        <v>43</v>
      </c>
      <c r="AA1951" s="7" t="s">
        <v>52</v>
      </c>
      <c r="AB1951" s="26">
        <v>45516</v>
      </c>
      <c r="AC1951" s="27"/>
      <c r="AD1951" s="26" t="s">
        <v>102</v>
      </c>
      <c r="AE1951" s="25"/>
    </row>
    <row r="1952" spans="1:73" s="67" customFormat="1" ht="13.15" customHeight="1" x14ac:dyDescent="0.25">
      <c r="A1952" s="7">
        <v>2025</v>
      </c>
      <c r="B1952" s="11">
        <v>12</v>
      </c>
      <c r="C1952" s="7">
        <v>12</v>
      </c>
      <c r="D1952" s="7">
        <v>16</v>
      </c>
      <c r="E1952" s="7">
        <v>1</v>
      </c>
      <c r="F1952" s="7" t="s">
        <v>855</v>
      </c>
      <c r="G1952" s="7">
        <v>2963141</v>
      </c>
      <c r="H1952" s="7" t="s">
        <v>1365</v>
      </c>
      <c r="I1952" s="7" t="s">
        <v>1366</v>
      </c>
      <c r="J1952" s="7" t="s">
        <v>858</v>
      </c>
      <c r="K1952" s="24">
        <f>O1952+O1953</f>
        <v>9402777</v>
      </c>
      <c r="L1952" s="7">
        <v>145</v>
      </c>
      <c r="M1952" s="7" t="s">
        <v>920</v>
      </c>
      <c r="N1952" s="24">
        <v>5000000</v>
      </c>
      <c r="O1952" s="24">
        <v>5000000</v>
      </c>
      <c r="P1952" s="7" t="s">
        <v>37</v>
      </c>
      <c r="Q1952" s="7"/>
      <c r="R1952" s="7"/>
      <c r="S1952" s="7" t="s">
        <v>995</v>
      </c>
      <c r="T1952" s="7" t="s">
        <v>1367</v>
      </c>
      <c r="U1952" s="7" t="s">
        <v>40</v>
      </c>
      <c r="V1952" s="7" t="s">
        <v>41</v>
      </c>
      <c r="W1952" s="7"/>
      <c r="X1952" s="7">
        <v>2025</v>
      </c>
      <c r="Y1952" s="7">
        <v>3</v>
      </c>
      <c r="Z1952" s="7" t="s">
        <v>43</v>
      </c>
      <c r="AA1952" s="7" t="s">
        <v>52</v>
      </c>
      <c r="AB1952" s="26">
        <v>45702</v>
      </c>
      <c r="AC1952" s="7"/>
      <c r="AD1952" s="7" t="s">
        <v>102</v>
      </c>
      <c r="AE1952" s="7"/>
      <c r="AF1952" s="63"/>
      <c r="AG1952" s="63"/>
      <c r="AH1952" s="63"/>
      <c r="AI1952" s="63"/>
      <c r="AJ1952" s="63"/>
      <c r="AK1952" s="63"/>
      <c r="AL1952" s="63"/>
      <c r="AM1952" s="63"/>
      <c r="AN1952" s="63"/>
      <c r="AO1952" s="63"/>
      <c r="AP1952" s="63"/>
      <c r="AQ1952" s="63"/>
      <c r="AR1952" s="63"/>
      <c r="AS1952" s="63"/>
      <c r="AT1952" s="63"/>
      <c r="AU1952" s="63"/>
      <c r="AV1952" s="63"/>
      <c r="AW1952" s="63"/>
      <c r="AX1952" s="63"/>
      <c r="AY1952" s="63"/>
      <c r="AZ1952" s="63"/>
      <c r="BA1952" s="63"/>
      <c r="BB1952" s="63"/>
      <c r="BC1952" s="63"/>
      <c r="BD1952" s="63"/>
      <c r="BE1952" s="63"/>
      <c r="BF1952" s="63"/>
      <c r="BG1952" s="63"/>
      <c r="BH1952" s="63"/>
      <c r="BI1952" s="63"/>
      <c r="BJ1952" s="63"/>
      <c r="BK1952" s="63"/>
      <c r="BL1952" s="63"/>
      <c r="BM1952" s="63"/>
      <c r="BN1952" s="63"/>
      <c r="BO1952" s="63"/>
      <c r="BP1952" s="63"/>
      <c r="BQ1952" s="63"/>
      <c r="BR1952" s="63"/>
      <c r="BS1952" s="63"/>
      <c r="BT1952" s="63"/>
      <c r="BU1952" s="63"/>
    </row>
    <row r="1953" spans="1:73" s="67" customFormat="1" ht="13.15" customHeight="1" x14ac:dyDescent="0.25">
      <c r="A1953" s="7">
        <v>2025</v>
      </c>
      <c r="B1953" s="11">
        <v>12</v>
      </c>
      <c r="C1953" s="7">
        <v>12</v>
      </c>
      <c r="D1953" s="7">
        <v>16</v>
      </c>
      <c r="E1953" s="7">
        <v>1</v>
      </c>
      <c r="F1953" s="7" t="s">
        <v>855</v>
      </c>
      <c r="G1953" s="7">
        <v>2963141</v>
      </c>
      <c r="H1953" s="7" t="s">
        <v>1365</v>
      </c>
      <c r="I1953" s="7" t="s">
        <v>1366</v>
      </c>
      <c r="J1953" s="7" t="s">
        <v>858</v>
      </c>
      <c r="K1953" s="24"/>
      <c r="L1953" s="7">
        <v>145</v>
      </c>
      <c r="M1953" s="7" t="s">
        <v>920</v>
      </c>
      <c r="N1953" s="24">
        <v>4402777</v>
      </c>
      <c r="O1953" s="24">
        <v>4402777</v>
      </c>
      <c r="P1953" s="25" t="s">
        <v>1490</v>
      </c>
      <c r="Q1953" s="7"/>
      <c r="R1953" s="7"/>
      <c r="S1953" s="7" t="s">
        <v>995</v>
      </c>
      <c r="T1953" s="7" t="s">
        <v>1367</v>
      </c>
      <c r="U1953" s="7" t="s">
        <v>40</v>
      </c>
      <c r="V1953" s="7" t="s">
        <v>41</v>
      </c>
      <c r="W1953" s="7"/>
      <c r="X1953" s="7">
        <v>2025</v>
      </c>
      <c r="Y1953" s="7">
        <v>3</v>
      </c>
      <c r="Z1953" s="7" t="s">
        <v>43</v>
      </c>
      <c r="AA1953" s="7" t="s">
        <v>52</v>
      </c>
      <c r="AB1953" s="26">
        <v>45702</v>
      </c>
      <c r="AC1953" s="7"/>
      <c r="AD1953" s="7" t="s">
        <v>102</v>
      </c>
      <c r="AE1953" s="7"/>
      <c r="AF1953" s="63"/>
      <c r="AG1953" s="63"/>
      <c r="AH1953" s="63"/>
      <c r="AI1953" s="63"/>
      <c r="AJ1953" s="63"/>
      <c r="AK1953" s="63"/>
      <c r="AL1953" s="63"/>
      <c r="AM1953" s="63"/>
      <c r="AN1953" s="63"/>
      <c r="AO1953" s="63"/>
      <c r="AP1953" s="63"/>
      <c r="AQ1953" s="63"/>
      <c r="AR1953" s="63"/>
      <c r="AS1953" s="63"/>
      <c r="AT1953" s="63"/>
      <c r="AU1953" s="63"/>
      <c r="AV1953" s="63"/>
      <c r="AW1953" s="63"/>
      <c r="AX1953" s="63"/>
      <c r="AY1953" s="63"/>
      <c r="AZ1953" s="63"/>
      <c r="BA1953" s="63"/>
      <c r="BB1953" s="63"/>
      <c r="BC1953" s="63"/>
      <c r="BD1953" s="63"/>
      <c r="BE1953" s="63"/>
      <c r="BF1953" s="63"/>
      <c r="BG1953" s="63"/>
      <c r="BH1953" s="63"/>
      <c r="BI1953" s="63"/>
      <c r="BJ1953" s="63"/>
      <c r="BK1953" s="63"/>
      <c r="BL1953" s="63"/>
      <c r="BM1953" s="63"/>
      <c r="BN1953" s="63"/>
      <c r="BO1953" s="63"/>
      <c r="BP1953" s="63"/>
      <c r="BQ1953" s="63"/>
      <c r="BR1953" s="63"/>
      <c r="BS1953" s="63"/>
      <c r="BT1953" s="63"/>
      <c r="BU1953" s="63"/>
    </row>
    <row r="1954" spans="1:73" s="67" customFormat="1" ht="13.15" customHeight="1" x14ac:dyDescent="0.25">
      <c r="A1954" s="7">
        <v>2025</v>
      </c>
      <c r="B1954" s="11">
        <v>12</v>
      </c>
      <c r="C1954" s="7">
        <v>12</v>
      </c>
      <c r="D1954" s="7">
        <v>16</v>
      </c>
      <c r="E1954" s="7">
        <v>1</v>
      </c>
      <c r="F1954" s="7" t="s">
        <v>855</v>
      </c>
      <c r="G1954" s="7">
        <v>4448805</v>
      </c>
      <c r="H1954" s="7" t="s">
        <v>1392</v>
      </c>
      <c r="I1954" s="7" t="s">
        <v>1393</v>
      </c>
      <c r="J1954" s="7" t="s">
        <v>858</v>
      </c>
      <c r="K1954" s="24">
        <f>N1954+N1955</f>
        <v>10850000</v>
      </c>
      <c r="L1954" s="7">
        <v>145</v>
      </c>
      <c r="M1954" s="7" t="s">
        <v>920</v>
      </c>
      <c r="N1954" s="24">
        <v>6000000</v>
      </c>
      <c r="O1954" s="24">
        <v>6000000</v>
      </c>
      <c r="P1954" s="7" t="s">
        <v>37</v>
      </c>
      <c r="Q1954" s="7"/>
      <c r="R1954" s="7"/>
      <c r="S1954" s="7" t="s">
        <v>995</v>
      </c>
      <c r="T1954" s="7" t="s">
        <v>1394</v>
      </c>
      <c r="U1954" s="7" t="s">
        <v>40</v>
      </c>
      <c r="V1954" s="7" t="s">
        <v>41</v>
      </c>
      <c r="W1954" s="7"/>
      <c r="X1954" s="7">
        <v>2025</v>
      </c>
      <c r="Y1954" s="7">
        <v>3</v>
      </c>
      <c r="Z1954" s="7" t="s">
        <v>43</v>
      </c>
      <c r="AA1954" s="7" t="s">
        <v>52</v>
      </c>
      <c r="AB1954" s="26">
        <v>45726</v>
      </c>
      <c r="AC1954" s="7"/>
      <c r="AD1954" s="7" t="s">
        <v>102</v>
      </c>
      <c r="AE1954" s="7"/>
      <c r="AF1954" s="63"/>
      <c r="AG1954" s="63"/>
      <c r="AH1954" s="63"/>
      <c r="AI1954" s="63"/>
      <c r="AJ1954" s="63"/>
      <c r="AK1954" s="63"/>
      <c r="AL1954" s="63"/>
      <c r="AM1954" s="63"/>
      <c r="AN1954" s="63"/>
      <c r="AO1954" s="63"/>
      <c r="AP1954" s="63"/>
      <c r="AQ1954" s="63"/>
      <c r="AR1954" s="63"/>
      <c r="AS1954" s="63"/>
      <c r="AT1954" s="63"/>
      <c r="AU1954" s="63"/>
      <c r="AV1954" s="63"/>
      <c r="AW1954" s="63"/>
      <c r="AX1954" s="63"/>
      <c r="AY1954" s="63"/>
      <c r="AZ1954" s="63"/>
      <c r="BA1954" s="63"/>
      <c r="BB1954" s="63"/>
      <c r="BC1954" s="63"/>
      <c r="BD1954" s="63"/>
      <c r="BE1954" s="63"/>
      <c r="BF1954" s="63"/>
      <c r="BG1954" s="63"/>
      <c r="BH1954" s="63"/>
      <c r="BI1954" s="63"/>
      <c r="BJ1954" s="63"/>
      <c r="BK1954" s="63"/>
      <c r="BL1954" s="63"/>
      <c r="BM1954" s="63"/>
      <c r="BN1954" s="63"/>
      <c r="BO1954" s="63"/>
      <c r="BP1954" s="63"/>
      <c r="BQ1954" s="63"/>
      <c r="BR1954" s="63"/>
      <c r="BS1954" s="63"/>
      <c r="BT1954" s="63"/>
      <c r="BU1954" s="63"/>
    </row>
    <row r="1955" spans="1:73" s="67" customFormat="1" ht="13.15" customHeight="1" x14ac:dyDescent="0.25">
      <c r="A1955" s="7">
        <v>2025</v>
      </c>
      <c r="B1955" s="11">
        <v>12</v>
      </c>
      <c r="C1955" s="7">
        <v>12</v>
      </c>
      <c r="D1955" s="7">
        <v>16</v>
      </c>
      <c r="E1955" s="7">
        <v>1</v>
      </c>
      <c r="F1955" s="7" t="s">
        <v>855</v>
      </c>
      <c r="G1955" s="7">
        <v>4448805</v>
      </c>
      <c r="H1955" s="7" t="s">
        <v>1392</v>
      </c>
      <c r="I1955" s="7" t="s">
        <v>1393</v>
      </c>
      <c r="J1955" s="7" t="s">
        <v>858</v>
      </c>
      <c r="K1955" s="24"/>
      <c r="L1955" s="7">
        <v>145</v>
      </c>
      <c r="M1955" s="7" t="s">
        <v>920</v>
      </c>
      <c r="N1955" s="24">
        <v>4850000</v>
      </c>
      <c r="O1955" s="24">
        <v>4850000</v>
      </c>
      <c r="P1955" s="25" t="s">
        <v>1490</v>
      </c>
      <c r="Q1955" s="7"/>
      <c r="R1955" s="7"/>
      <c r="S1955" s="7" t="s">
        <v>995</v>
      </c>
      <c r="T1955" s="7" t="s">
        <v>1394</v>
      </c>
      <c r="U1955" s="7" t="s">
        <v>40</v>
      </c>
      <c r="V1955" s="7" t="s">
        <v>41</v>
      </c>
      <c r="W1955" s="7"/>
      <c r="X1955" s="7">
        <v>2025</v>
      </c>
      <c r="Y1955" s="7">
        <v>3</v>
      </c>
      <c r="Z1955" s="7" t="s">
        <v>43</v>
      </c>
      <c r="AA1955" s="7" t="s">
        <v>52</v>
      </c>
      <c r="AB1955" s="26">
        <v>45726</v>
      </c>
      <c r="AC1955" s="7"/>
      <c r="AD1955" s="7" t="s">
        <v>102</v>
      </c>
      <c r="AE1955" s="7"/>
      <c r="AF1955" s="63"/>
      <c r="AG1955" s="63"/>
      <c r="AH1955" s="63"/>
      <c r="AI1955" s="63"/>
      <c r="AJ1955" s="63"/>
      <c r="AK1955" s="63"/>
      <c r="AL1955" s="63"/>
      <c r="AM1955" s="63"/>
      <c r="AN1955" s="63"/>
      <c r="AO1955" s="63"/>
      <c r="AP1955" s="63"/>
      <c r="AQ1955" s="63"/>
      <c r="AR1955" s="63"/>
      <c r="AS1955" s="63"/>
      <c r="AT1955" s="63"/>
      <c r="AU1955" s="63"/>
      <c r="AV1955" s="63"/>
      <c r="AW1955" s="63"/>
      <c r="AX1955" s="63"/>
      <c r="AY1955" s="63"/>
      <c r="AZ1955" s="63"/>
      <c r="BA1955" s="63"/>
      <c r="BB1955" s="63"/>
      <c r="BC1955" s="63"/>
      <c r="BD1955" s="63"/>
      <c r="BE1955" s="63"/>
      <c r="BF1955" s="63"/>
      <c r="BG1955" s="63"/>
      <c r="BH1955" s="63"/>
      <c r="BI1955" s="63"/>
      <c r="BJ1955" s="63"/>
      <c r="BK1955" s="63"/>
      <c r="BL1955" s="63"/>
      <c r="BM1955" s="63"/>
      <c r="BN1955" s="63"/>
      <c r="BO1955" s="63"/>
      <c r="BP1955" s="63"/>
      <c r="BQ1955" s="63"/>
      <c r="BR1955" s="63"/>
      <c r="BS1955" s="63"/>
      <c r="BT1955" s="63"/>
      <c r="BU1955" s="63"/>
    </row>
    <row r="1956" spans="1:73" s="63" customFormat="1" ht="13.15" customHeight="1" x14ac:dyDescent="0.25">
      <c r="A1956" s="7">
        <v>2025</v>
      </c>
      <c r="B1956" s="11">
        <v>12</v>
      </c>
      <c r="C1956" s="7">
        <v>12</v>
      </c>
      <c r="D1956" s="7">
        <v>16</v>
      </c>
      <c r="E1956" s="7">
        <v>1</v>
      </c>
      <c r="F1956" s="7" t="s">
        <v>855</v>
      </c>
      <c r="G1956" s="13">
        <v>3203033</v>
      </c>
      <c r="H1956" s="28" t="s">
        <v>903</v>
      </c>
      <c r="I1956" s="28" t="s">
        <v>904</v>
      </c>
      <c r="J1956" s="28" t="s">
        <v>858</v>
      </c>
      <c r="K1956" s="24">
        <f>N1956+N1957</f>
        <v>4750000</v>
      </c>
      <c r="L1956" s="7">
        <v>145</v>
      </c>
      <c r="M1956" s="7" t="s">
        <v>863</v>
      </c>
      <c r="N1956" s="24">
        <v>3000000</v>
      </c>
      <c r="O1956" s="24">
        <v>3000000</v>
      </c>
      <c r="P1956" s="25" t="s">
        <v>37</v>
      </c>
      <c r="Q1956" s="25"/>
      <c r="R1956" s="28"/>
      <c r="S1956" s="7" t="s">
        <v>995</v>
      </c>
      <c r="T1956" s="7" t="s">
        <v>1193</v>
      </c>
      <c r="U1956" s="25" t="s">
        <v>40</v>
      </c>
      <c r="V1956" s="7" t="s">
        <v>41</v>
      </c>
      <c r="W1956" s="7"/>
      <c r="X1956" s="7">
        <v>2021</v>
      </c>
      <c r="Y1956" s="7">
        <v>7</v>
      </c>
      <c r="Z1956" s="7" t="s">
        <v>43</v>
      </c>
      <c r="AA1956" s="7" t="s">
        <v>52</v>
      </c>
      <c r="AB1956" s="26">
        <v>44278</v>
      </c>
      <c r="AC1956" s="27"/>
      <c r="AD1956" s="26" t="s">
        <v>102</v>
      </c>
      <c r="AE1956" s="25"/>
    </row>
    <row r="1957" spans="1:73" s="63" customFormat="1" ht="13.15" customHeight="1" x14ac:dyDescent="0.25">
      <c r="A1957" s="7">
        <v>2025</v>
      </c>
      <c r="B1957" s="11">
        <v>12</v>
      </c>
      <c r="C1957" s="7">
        <v>12</v>
      </c>
      <c r="D1957" s="7">
        <v>16</v>
      </c>
      <c r="E1957" s="7">
        <v>1</v>
      </c>
      <c r="F1957" s="7" t="s">
        <v>855</v>
      </c>
      <c r="G1957" s="13">
        <v>3203033</v>
      </c>
      <c r="H1957" s="28" t="s">
        <v>903</v>
      </c>
      <c r="I1957" s="28" t="s">
        <v>904</v>
      </c>
      <c r="J1957" s="28" t="s">
        <v>858</v>
      </c>
      <c r="K1957" s="24"/>
      <c r="L1957" s="7">
        <v>145</v>
      </c>
      <c r="M1957" s="7" t="s">
        <v>863</v>
      </c>
      <c r="N1957" s="24">
        <v>1750000</v>
      </c>
      <c r="O1957" s="24">
        <v>1750000</v>
      </c>
      <c r="P1957" s="25" t="s">
        <v>1490</v>
      </c>
      <c r="Q1957" s="25"/>
      <c r="R1957" s="28"/>
      <c r="S1957" s="7" t="s">
        <v>995</v>
      </c>
      <c r="T1957" s="7" t="s">
        <v>1193</v>
      </c>
      <c r="U1957" s="25" t="s">
        <v>40</v>
      </c>
      <c r="V1957" s="7" t="s">
        <v>41</v>
      </c>
      <c r="W1957" s="7"/>
      <c r="X1957" s="7">
        <v>2021</v>
      </c>
      <c r="Y1957" s="7">
        <v>7</v>
      </c>
      <c r="Z1957" s="7" t="s">
        <v>43</v>
      </c>
      <c r="AA1957" s="7" t="s">
        <v>52</v>
      </c>
      <c r="AB1957" s="26">
        <v>44278</v>
      </c>
      <c r="AC1957" s="27"/>
      <c r="AD1957" s="26" t="s">
        <v>102</v>
      </c>
      <c r="AE1957" s="25"/>
    </row>
    <row r="1958" spans="1:73" s="67" customFormat="1" ht="13.15" customHeight="1" x14ac:dyDescent="0.25">
      <c r="A1958" s="7">
        <v>2025</v>
      </c>
      <c r="B1958" s="11">
        <v>12</v>
      </c>
      <c r="C1958" s="7">
        <v>12</v>
      </c>
      <c r="D1958" s="7">
        <v>16</v>
      </c>
      <c r="E1958" s="7">
        <v>1</v>
      </c>
      <c r="F1958" s="7" t="s">
        <v>855</v>
      </c>
      <c r="G1958" s="7">
        <v>2363782</v>
      </c>
      <c r="H1958" s="7" t="s">
        <v>1397</v>
      </c>
      <c r="I1958" s="7" t="s">
        <v>1398</v>
      </c>
      <c r="J1958" s="7" t="s">
        <v>858</v>
      </c>
      <c r="K1958" s="24">
        <f>O1958+O1959</f>
        <v>8050000</v>
      </c>
      <c r="L1958" s="7">
        <v>145</v>
      </c>
      <c r="M1958" s="7" t="s">
        <v>920</v>
      </c>
      <c r="N1958" s="24">
        <v>4500000</v>
      </c>
      <c r="O1958" s="24">
        <v>4500000</v>
      </c>
      <c r="P1958" s="7" t="s">
        <v>49</v>
      </c>
      <c r="Q1958" s="7"/>
      <c r="R1958" s="7"/>
      <c r="S1958" s="7" t="s">
        <v>995</v>
      </c>
      <c r="T1958" s="7" t="s">
        <v>1399</v>
      </c>
      <c r="U1958" s="7" t="s">
        <v>40</v>
      </c>
      <c r="V1958" s="7" t="s">
        <v>41</v>
      </c>
      <c r="W1958" s="7"/>
      <c r="X1958" s="7">
        <v>2025</v>
      </c>
      <c r="Y1958" s="7">
        <v>3</v>
      </c>
      <c r="Z1958" s="7" t="s">
        <v>43</v>
      </c>
      <c r="AA1958" s="7" t="s">
        <v>52</v>
      </c>
      <c r="AB1958" s="26">
        <v>45733</v>
      </c>
      <c r="AC1958" s="7"/>
      <c r="AD1958" s="7" t="s">
        <v>102</v>
      </c>
      <c r="AE1958" s="7"/>
      <c r="AF1958" s="63"/>
      <c r="AG1958" s="63"/>
      <c r="AH1958" s="63"/>
      <c r="AI1958" s="63"/>
      <c r="AJ1958" s="63"/>
      <c r="AK1958" s="63"/>
      <c r="AL1958" s="63"/>
      <c r="AM1958" s="63"/>
      <c r="AN1958" s="63"/>
      <c r="AO1958" s="63"/>
      <c r="AP1958" s="63"/>
      <c r="AQ1958" s="63"/>
      <c r="AR1958" s="63"/>
      <c r="AS1958" s="63"/>
      <c r="AT1958" s="63"/>
      <c r="AU1958" s="63"/>
      <c r="AV1958" s="63"/>
      <c r="AW1958" s="63"/>
      <c r="AX1958" s="63"/>
      <c r="AY1958" s="63"/>
      <c r="AZ1958" s="63"/>
      <c r="BA1958" s="63"/>
      <c r="BB1958" s="63"/>
      <c r="BC1958" s="63"/>
      <c r="BD1958" s="63"/>
      <c r="BE1958" s="63"/>
      <c r="BF1958" s="63"/>
      <c r="BG1958" s="63"/>
      <c r="BH1958" s="63"/>
      <c r="BI1958" s="63"/>
      <c r="BJ1958" s="63"/>
      <c r="BK1958" s="63"/>
      <c r="BL1958" s="63"/>
      <c r="BM1958" s="63"/>
      <c r="BN1958" s="63"/>
      <c r="BO1958" s="63"/>
      <c r="BP1958" s="63"/>
      <c r="BQ1958" s="63"/>
      <c r="BR1958" s="63"/>
      <c r="BS1958" s="63"/>
      <c r="BT1958" s="63"/>
      <c r="BU1958" s="63"/>
    </row>
    <row r="1959" spans="1:73" s="67" customFormat="1" ht="13.15" customHeight="1" x14ac:dyDescent="0.25">
      <c r="A1959" s="7">
        <v>2025</v>
      </c>
      <c r="B1959" s="11">
        <v>12</v>
      </c>
      <c r="C1959" s="7">
        <v>12</v>
      </c>
      <c r="D1959" s="7">
        <v>16</v>
      </c>
      <c r="E1959" s="7">
        <v>1</v>
      </c>
      <c r="F1959" s="7" t="s">
        <v>855</v>
      </c>
      <c r="G1959" s="7">
        <v>2363782</v>
      </c>
      <c r="H1959" s="7" t="s">
        <v>1397</v>
      </c>
      <c r="I1959" s="7" t="s">
        <v>1398</v>
      </c>
      <c r="J1959" s="7" t="s">
        <v>858</v>
      </c>
      <c r="K1959" s="24"/>
      <c r="L1959" s="7">
        <v>145</v>
      </c>
      <c r="M1959" s="7" t="s">
        <v>920</v>
      </c>
      <c r="N1959" s="24">
        <v>3550000</v>
      </c>
      <c r="O1959" s="24">
        <v>3550000</v>
      </c>
      <c r="P1959" s="7" t="s">
        <v>1474</v>
      </c>
      <c r="Q1959" s="7"/>
      <c r="R1959" s="7"/>
      <c r="S1959" s="7" t="s">
        <v>995</v>
      </c>
      <c r="T1959" s="7" t="s">
        <v>1399</v>
      </c>
      <c r="U1959" s="7" t="s">
        <v>40</v>
      </c>
      <c r="V1959" s="7" t="s">
        <v>41</v>
      </c>
      <c r="W1959" s="7"/>
      <c r="X1959" s="7">
        <v>2025</v>
      </c>
      <c r="Y1959" s="7">
        <v>3</v>
      </c>
      <c r="Z1959" s="7" t="s">
        <v>43</v>
      </c>
      <c r="AA1959" s="7" t="s">
        <v>52</v>
      </c>
      <c r="AB1959" s="26">
        <v>45733</v>
      </c>
      <c r="AC1959" s="7"/>
      <c r="AD1959" s="7" t="s">
        <v>102</v>
      </c>
      <c r="AE1959" s="7"/>
      <c r="AF1959" s="63"/>
      <c r="AG1959" s="63"/>
      <c r="AH1959" s="63"/>
      <c r="AI1959" s="63"/>
      <c r="AJ1959" s="63"/>
      <c r="AK1959" s="63"/>
      <c r="AL1959" s="63"/>
      <c r="AM1959" s="63"/>
      <c r="AN1959" s="63"/>
      <c r="AO1959" s="63"/>
      <c r="AP1959" s="63"/>
      <c r="AQ1959" s="63"/>
      <c r="AR1959" s="63"/>
      <c r="AS1959" s="63"/>
      <c r="AT1959" s="63"/>
      <c r="AU1959" s="63"/>
      <c r="AV1959" s="63"/>
      <c r="AW1959" s="63"/>
      <c r="AX1959" s="63"/>
      <c r="AY1959" s="63"/>
      <c r="AZ1959" s="63"/>
      <c r="BA1959" s="63"/>
      <c r="BB1959" s="63"/>
      <c r="BC1959" s="63"/>
      <c r="BD1959" s="63"/>
      <c r="BE1959" s="63"/>
      <c r="BF1959" s="63"/>
      <c r="BG1959" s="63"/>
      <c r="BH1959" s="63"/>
      <c r="BI1959" s="63"/>
      <c r="BJ1959" s="63"/>
      <c r="BK1959" s="63"/>
      <c r="BL1959" s="63"/>
      <c r="BM1959" s="63"/>
      <c r="BN1959" s="63"/>
      <c r="BO1959" s="63"/>
      <c r="BP1959" s="63"/>
      <c r="BQ1959" s="63"/>
      <c r="BR1959" s="63"/>
      <c r="BS1959" s="63"/>
      <c r="BT1959" s="63"/>
      <c r="BU1959" s="63"/>
    </row>
    <row r="1960" spans="1:73" s="67" customFormat="1" ht="13.15" customHeight="1" x14ac:dyDescent="0.25">
      <c r="A1960" s="7">
        <v>2025</v>
      </c>
      <c r="B1960" s="11">
        <v>12</v>
      </c>
      <c r="C1960" s="7">
        <v>12</v>
      </c>
      <c r="D1960" s="7">
        <v>16</v>
      </c>
      <c r="E1960" s="7">
        <v>1</v>
      </c>
      <c r="F1960" s="7" t="s">
        <v>855</v>
      </c>
      <c r="G1960" s="7">
        <v>4683100</v>
      </c>
      <c r="H1960" s="7" t="s">
        <v>1448</v>
      </c>
      <c r="I1960" s="7" t="s">
        <v>1449</v>
      </c>
      <c r="J1960" s="7" t="s">
        <v>858</v>
      </c>
      <c r="K1960" s="24">
        <f>O1960+O1963+O1961+O1962</f>
        <v>7059406</v>
      </c>
      <c r="L1960" s="7">
        <v>145</v>
      </c>
      <c r="M1960" s="7" t="s">
        <v>920</v>
      </c>
      <c r="N1960" s="24">
        <v>4500000</v>
      </c>
      <c r="O1960" s="24">
        <v>4500000</v>
      </c>
      <c r="P1960" s="7" t="s">
        <v>37</v>
      </c>
      <c r="Q1960" s="7"/>
      <c r="R1960" s="7"/>
      <c r="S1960" s="7" t="s">
        <v>995</v>
      </c>
      <c r="T1960" s="7" t="s">
        <v>1399</v>
      </c>
      <c r="U1960" s="7" t="s">
        <v>40</v>
      </c>
      <c r="V1960" s="7" t="s">
        <v>41</v>
      </c>
      <c r="W1960" s="7"/>
      <c r="X1960" s="7">
        <v>2025</v>
      </c>
      <c r="Y1960" s="7">
        <v>3</v>
      </c>
      <c r="Z1960" s="7" t="s">
        <v>43</v>
      </c>
      <c r="AA1960" s="7" t="s">
        <v>52</v>
      </c>
      <c r="AB1960" s="26">
        <v>45733</v>
      </c>
      <c r="AC1960" s="7"/>
      <c r="AD1960" s="7" t="s">
        <v>102</v>
      </c>
      <c r="AE1960" s="7"/>
      <c r="AF1960" s="63"/>
      <c r="AG1960" s="63"/>
      <c r="AH1960" s="63"/>
      <c r="AI1960" s="63"/>
      <c r="AJ1960" s="63"/>
      <c r="AK1960" s="63"/>
      <c r="AL1960" s="63"/>
      <c r="AM1960" s="63"/>
      <c r="AN1960" s="63"/>
      <c r="AO1960" s="63"/>
      <c r="AP1960" s="63"/>
      <c r="AQ1960" s="63"/>
      <c r="AR1960" s="63"/>
      <c r="AS1960" s="63"/>
      <c r="AT1960" s="63"/>
      <c r="AU1960" s="63"/>
      <c r="AV1960" s="63"/>
      <c r="AW1960" s="63"/>
      <c r="AX1960" s="63"/>
      <c r="AY1960" s="63"/>
      <c r="AZ1960" s="63"/>
      <c r="BA1960" s="63"/>
      <c r="BB1960" s="63"/>
      <c r="BC1960" s="63"/>
      <c r="BD1960" s="63"/>
      <c r="BE1960" s="63"/>
      <c r="BF1960" s="63"/>
      <c r="BG1960" s="63"/>
      <c r="BH1960" s="63"/>
      <c r="BI1960" s="63"/>
      <c r="BJ1960" s="63"/>
      <c r="BK1960" s="63"/>
      <c r="BL1960" s="63"/>
      <c r="BM1960" s="63"/>
      <c r="BN1960" s="63"/>
      <c r="BO1960" s="63"/>
      <c r="BP1960" s="63"/>
      <c r="BQ1960" s="63"/>
      <c r="BR1960" s="63"/>
      <c r="BS1960" s="63"/>
      <c r="BT1960" s="63"/>
      <c r="BU1960" s="63"/>
    </row>
    <row r="1961" spans="1:73" s="67" customFormat="1" ht="13.15" customHeight="1" x14ac:dyDescent="0.25">
      <c r="A1961" s="7">
        <v>2025</v>
      </c>
      <c r="B1961" s="11">
        <v>12</v>
      </c>
      <c r="C1961" s="7">
        <v>12</v>
      </c>
      <c r="D1961" s="7">
        <v>16</v>
      </c>
      <c r="E1961" s="7">
        <v>1</v>
      </c>
      <c r="F1961" s="7" t="s">
        <v>855</v>
      </c>
      <c r="G1961" s="7">
        <v>4683100</v>
      </c>
      <c r="H1961" s="7" t="s">
        <v>1448</v>
      </c>
      <c r="I1961" s="7" t="s">
        <v>1449</v>
      </c>
      <c r="J1961" s="7" t="s">
        <v>858</v>
      </c>
      <c r="K1961" s="24"/>
      <c r="L1961" s="7">
        <v>145</v>
      </c>
      <c r="M1961" s="7" t="s">
        <v>920</v>
      </c>
      <c r="N1961" s="24">
        <v>2000000</v>
      </c>
      <c r="O1961" s="24">
        <v>2000000</v>
      </c>
      <c r="P1961" s="25" t="s">
        <v>1490</v>
      </c>
      <c r="Q1961" s="7"/>
      <c r="R1961" s="7"/>
      <c r="S1961" s="7" t="s">
        <v>995</v>
      </c>
      <c r="T1961" s="7" t="s">
        <v>1399</v>
      </c>
      <c r="U1961" s="7" t="s">
        <v>40</v>
      </c>
      <c r="V1961" s="7" t="s">
        <v>41</v>
      </c>
      <c r="W1961" s="7"/>
      <c r="X1961" s="7">
        <v>2025</v>
      </c>
      <c r="Y1961" s="7">
        <v>3</v>
      </c>
      <c r="Z1961" s="7" t="s">
        <v>43</v>
      </c>
      <c r="AA1961" s="7" t="s">
        <v>52</v>
      </c>
      <c r="AB1961" s="26">
        <v>45733</v>
      </c>
      <c r="AC1961" s="7"/>
      <c r="AD1961" s="7" t="s">
        <v>102</v>
      </c>
      <c r="AE1961" s="7"/>
      <c r="AF1961" s="63"/>
      <c r="AG1961" s="63"/>
      <c r="AH1961" s="63"/>
      <c r="AI1961" s="63"/>
      <c r="AJ1961" s="63"/>
      <c r="AK1961" s="63"/>
      <c r="AL1961" s="63"/>
      <c r="AM1961" s="63"/>
      <c r="AN1961" s="63"/>
      <c r="AO1961" s="63"/>
      <c r="AP1961" s="63"/>
      <c r="AQ1961" s="63"/>
      <c r="AR1961" s="63"/>
      <c r="AS1961" s="63"/>
      <c r="AT1961" s="63"/>
      <c r="AU1961" s="63"/>
      <c r="AV1961" s="63"/>
      <c r="AW1961" s="63"/>
      <c r="AX1961" s="63"/>
      <c r="AY1961" s="63"/>
      <c r="AZ1961" s="63"/>
      <c r="BA1961" s="63"/>
      <c r="BB1961" s="63"/>
      <c r="BC1961" s="63"/>
      <c r="BD1961" s="63"/>
      <c r="BE1961" s="63"/>
      <c r="BF1961" s="63"/>
      <c r="BG1961" s="63"/>
      <c r="BH1961" s="63"/>
      <c r="BI1961" s="63"/>
      <c r="BJ1961" s="63"/>
      <c r="BK1961" s="63"/>
      <c r="BL1961" s="63"/>
      <c r="BM1961" s="63"/>
      <c r="BN1961" s="63"/>
      <c r="BO1961" s="63"/>
      <c r="BP1961" s="63"/>
      <c r="BQ1961" s="63"/>
      <c r="BR1961" s="63"/>
      <c r="BS1961" s="63"/>
      <c r="BT1961" s="63"/>
      <c r="BU1961" s="63"/>
    </row>
    <row r="1962" spans="1:73" s="67" customFormat="1" ht="13.15" customHeight="1" x14ac:dyDescent="0.25">
      <c r="A1962" s="7">
        <v>2025</v>
      </c>
      <c r="B1962" s="11">
        <v>12</v>
      </c>
      <c r="C1962" s="7">
        <v>12</v>
      </c>
      <c r="D1962" s="7">
        <v>16</v>
      </c>
      <c r="E1962" s="7">
        <v>1</v>
      </c>
      <c r="F1962" s="7" t="s">
        <v>855</v>
      </c>
      <c r="G1962" s="7">
        <v>4683100</v>
      </c>
      <c r="H1962" s="7" t="s">
        <v>1448</v>
      </c>
      <c r="I1962" s="7" t="s">
        <v>1449</v>
      </c>
      <c r="J1962" s="7" t="s">
        <v>858</v>
      </c>
      <c r="K1962" s="24"/>
      <c r="L1962" s="7">
        <v>145</v>
      </c>
      <c r="M1962" s="7" t="s">
        <v>920</v>
      </c>
      <c r="N1962" s="24">
        <v>516375</v>
      </c>
      <c r="O1962" s="24">
        <v>516375</v>
      </c>
      <c r="P1962" s="47" t="s">
        <v>1485</v>
      </c>
      <c r="Q1962" s="7"/>
      <c r="R1962" s="7"/>
      <c r="S1962" s="7" t="s">
        <v>995</v>
      </c>
      <c r="T1962" s="7" t="s">
        <v>1399</v>
      </c>
      <c r="U1962" s="7" t="s">
        <v>40</v>
      </c>
      <c r="V1962" s="7" t="s">
        <v>41</v>
      </c>
      <c r="W1962" s="7"/>
      <c r="X1962" s="7">
        <v>2025</v>
      </c>
      <c r="Y1962" s="7">
        <v>3</v>
      </c>
      <c r="Z1962" s="7" t="s">
        <v>43</v>
      </c>
      <c r="AA1962" s="7" t="s">
        <v>52</v>
      </c>
      <c r="AB1962" s="26">
        <v>45733</v>
      </c>
      <c r="AC1962" s="7"/>
      <c r="AD1962" s="7" t="s">
        <v>102</v>
      </c>
      <c r="AE1962" s="7"/>
      <c r="AF1962" s="63"/>
      <c r="AG1962" s="63"/>
      <c r="AH1962" s="63"/>
      <c r="AI1962" s="63"/>
      <c r="AJ1962" s="63"/>
      <c r="AK1962" s="63"/>
      <c r="AL1962" s="63"/>
      <c r="AM1962" s="63"/>
      <c r="AN1962" s="63"/>
      <c r="AO1962" s="63"/>
      <c r="AP1962" s="63"/>
      <c r="AQ1962" s="63"/>
      <c r="AR1962" s="63"/>
      <c r="AS1962" s="63"/>
      <c r="AT1962" s="63"/>
      <c r="AU1962" s="63"/>
      <c r="AV1962" s="63"/>
      <c r="AW1962" s="63"/>
      <c r="AX1962" s="63"/>
      <c r="AY1962" s="63"/>
      <c r="AZ1962" s="63"/>
      <c r="BA1962" s="63"/>
      <c r="BB1962" s="63"/>
      <c r="BC1962" s="63"/>
      <c r="BD1962" s="63"/>
      <c r="BE1962" s="63"/>
      <c r="BF1962" s="63"/>
      <c r="BG1962" s="63"/>
      <c r="BH1962" s="63"/>
      <c r="BI1962" s="63"/>
      <c r="BJ1962" s="63"/>
      <c r="BK1962" s="63"/>
      <c r="BL1962" s="63"/>
      <c r="BM1962" s="63"/>
      <c r="BN1962" s="63"/>
      <c r="BO1962" s="63"/>
      <c r="BP1962" s="63"/>
      <c r="BQ1962" s="63"/>
      <c r="BR1962" s="63"/>
      <c r="BS1962" s="63"/>
      <c r="BT1962" s="63"/>
      <c r="BU1962" s="63"/>
    </row>
    <row r="1963" spans="1:73" s="67" customFormat="1" ht="13.15" customHeight="1" x14ac:dyDescent="0.25">
      <c r="A1963" s="7">
        <v>2025</v>
      </c>
      <c r="B1963" s="11">
        <v>12</v>
      </c>
      <c r="C1963" s="7">
        <v>12</v>
      </c>
      <c r="D1963" s="7">
        <v>16</v>
      </c>
      <c r="E1963" s="7">
        <v>1</v>
      </c>
      <c r="F1963" s="7" t="s">
        <v>855</v>
      </c>
      <c r="G1963" s="7">
        <v>4683100</v>
      </c>
      <c r="H1963" s="7" t="s">
        <v>1448</v>
      </c>
      <c r="I1963" s="7" t="s">
        <v>1449</v>
      </c>
      <c r="J1963" s="7" t="s">
        <v>858</v>
      </c>
      <c r="K1963" s="24"/>
      <c r="L1963" s="7">
        <v>145</v>
      </c>
      <c r="M1963" s="7" t="s">
        <v>920</v>
      </c>
      <c r="N1963" s="24">
        <v>43031</v>
      </c>
      <c r="O1963" s="24">
        <v>43031</v>
      </c>
      <c r="P1963" s="25" t="s">
        <v>1567</v>
      </c>
      <c r="Q1963" s="7"/>
      <c r="R1963" s="7"/>
      <c r="S1963" s="7" t="s">
        <v>995</v>
      </c>
      <c r="T1963" s="7" t="s">
        <v>1399</v>
      </c>
      <c r="U1963" s="7" t="s">
        <v>40</v>
      </c>
      <c r="V1963" s="7" t="s">
        <v>41</v>
      </c>
      <c r="W1963" s="7"/>
      <c r="X1963" s="7">
        <v>2025</v>
      </c>
      <c r="Y1963" s="7">
        <v>3</v>
      </c>
      <c r="Z1963" s="7" t="s">
        <v>43</v>
      </c>
      <c r="AA1963" s="7" t="s">
        <v>52</v>
      </c>
      <c r="AB1963" s="26">
        <v>45733</v>
      </c>
      <c r="AC1963" s="7"/>
      <c r="AD1963" s="7" t="s">
        <v>102</v>
      </c>
      <c r="AE1963" s="7"/>
      <c r="AF1963" s="63"/>
      <c r="AG1963" s="63"/>
      <c r="AH1963" s="63"/>
      <c r="AI1963" s="63"/>
      <c r="AJ1963" s="63"/>
      <c r="AK1963" s="63"/>
      <c r="AL1963" s="63"/>
      <c r="AM1963" s="63"/>
      <c r="AN1963" s="63"/>
      <c r="AO1963" s="63"/>
      <c r="AP1963" s="63"/>
      <c r="AQ1963" s="63"/>
      <c r="AR1963" s="63"/>
      <c r="AS1963" s="63"/>
      <c r="AT1963" s="63"/>
      <c r="AU1963" s="63"/>
      <c r="AV1963" s="63"/>
      <c r="AW1963" s="63"/>
      <c r="AX1963" s="63"/>
      <c r="AY1963" s="63"/>
      <c r="AZ1963" s="63"/>
      <c r="BA1963" s="63"/>
      <c r="BB1963" s="63"/>
      <c r="BC1963" s="63"/>
      <c r="BD1963" s="63"/>
      <c r="BE1963" s="63"/>
      <c r="BF1963" s="63"/>
      <c r="BG1963" s="63"/>
      <c r="BH1963" s="63"/>
      <c r="BI1963" s="63"/>
      <c r="BJ1963" s="63"/>
      <c r="BK1963" s="63"/>
      <c r="BL1963" s="63"/>
      <c r="BM1963" s="63"/>
      <c r="BN1963" s="63"/>
      <c r="BO1963" s="63"/>
      <c r="BP1963" s="63"/>
      <c r="BQ1963" s="63"/>
      <c r="BR1963" s="63"/>
      <c r="BS1963" s="63"/>
      <c r="BT1963" s="63"/>
      <c r="BU1963" s="63"/>
    </row>
    <row r="1964" spans="1:73" s="63" customFormat="1" ht="13.15" customHeight="1" x14ac:dyDescent="0.25">
      <c r="A1964" s="7">
        <v>2025</v>
      </c>
      <c r="B1964" s="11">
        <v>12</v>
      </c>
      <c r="C1964" s="7">
        <v>12</v>
      </c>
      <c r="D1964" s="7">
        <v>16</v>
      </c>
      <c r="E1964" s="7">
        <v>1</v>
      </c>
      <c r="F1964" s="7" t="s">
        <v>855</v>
      </c>
      <c r="G1964" s="13">
        <v>3549112</v>
      </c>
      <c r="H1964" s="28" t="s">
        <v>1627</v>
      </c>
      <c r="I1964" s="28" t="s">
        <v>1628</v>
      </c>
      <c r="J1964" s="28" t="s">
        <v>858</v>
      </c>
      <c r="K1964" s="24">
        <f>N1964+N1965+N1966</f>
        <v>1925311</v>
      </c>
      <c r="L1964" s="24">
        <v>145</v>
      </c>
      <c r="M1964" s="24" t="s">
        <v>920</v>
      </c>
      <c r="N1964" s="24">
        <v>416666</v>
      </c>
      <c r="O1964" s="24">
        <v>416666</v>
      </c>
      <c r="P1964" s="25" t="s">
        <v>1491</v>
      </c>
      <c r="Q1964" s="25"/>
      <c r="R1964" s="28"/>
      <c r="S1964" s="7" t="s">
        <v>995</v>
      </c>
      <c r="T1964" s="7" t="s">
        <v>1629</v>
      </c>
      <c r="U1964" s="25" t="s">
        <v>40</v>
      </c>
      <c r="V1964" s="7" t="s">
        <v>41</v>
      </c>
      <c r="W1964" s="7"/>
      <c r="X1964" s="7">
        <v>2015</v>
      </c>
      <c r="Y1964" s="7">
        <v>31</v>
      </c>
      <c r="Z1964" s="7" t="s">
        <v>43</v>
      </c>
      <c r="AA1964" s="7" t="s">
        <v>52</v>
      </c>
      <c r="AB1964" s="26">
        <v>43056</v>
      </c>
      <c r="AC1964" s="27"/>
      <c r="AD1964" s="26" t="s">
        <v>102</v>
      </c>
      <c r="AE1964" s="25"/>
    </row>
    <row r="1965" spans="1:73" s="63" customFormat="1" ht="13.15" customHeight="1" x14ac:dyDescent="0.25">
      <c r="A1965" s="7">
        <v>2025</v>
      </c>
      <c r="B1965" s="11">
        <v>12</v>
      </c>
      <c r="C1965" s="7">
        <v>12</v>
      </c>
      <c r="D1965" s="7">
        <v>16</v>
      </c>
      <c r="E1965" s="7">
        <v>1</v>
      </c>
      <c r="F1965" s="7" t="s">
        <v>855</v>
      </c>
      <c r="G1965" s="13">
        <v>3549112</v>
      </c>
      <c r="H1965" s="28" t="s">
        <v>1627</v>
      </c>
      <c r="I1965" s="28" t="s">
        <v>1628</v>
      </c>
      <c r="J1965" s="28" t="s">
        <v>858</v>
      </c>
      <c r="K1965" s="24"/>
      <c r="L1965" s="24">
        <v>145</v>
      </c>
      <c r="M1965" s="24" t="s">
        <v>920</v>
      </c>
      <c r="N1965" s="24">
        <v>50312</v>
      </c>
      <c r="O1965" s="24">
        <v>50312</v>
      </c>
      <c r="P1965" s="25" t="s">
        <v>1567</v>
      </c>
      <c r="Q1965" s="25"/>
      <c r="R1965" s="28"/>
      <c r="S1965" s="7" t="s">
        <v>995</v>
      </c>
      <c r="T1965" s="7" t="s">
        <v>1629</v>
      </c>
      <c r="U1965" s="25" t="s">
        <v>40</v>
      </c>
      <c r="V1965" s="7" t="s">
        <v>41</v>
      </c>
      <c r="W1965" s="7"/>
      <c r="X1965" s="7">
        <v>2015</v>
      </c>
      <c r="Y1965" s="7">
        <v>31</v>
      </c>
      <c r="Z1965" s="7" t="s">
        <v>43</v>
      </c>
      <c r="AA1965" s="7" t="s">
        <v>52</v>
      </c>
      <c r="AB1965" s="26">
        <v>43056</v>
      </c>
      <c r="AC1965" s="27"/>
      <c r="AD1965" s="26" t="s">
        <v>102</v>
      </c>
      <c r="AE1965" s="25"/>
    </row>
    <row r="1966" spans="1:73" s="63" customFormat="1" ht="13.15" customHeight="1" x14ac:dyDescent="0.25">
      <c r="A1966" s="7">
        <v>2025</v>
      </c>
      <c r="B1966" s="11">
        <v>12</v>
      </c>
      <c r="C1966" s="7">
        <v>12</v>
      </c>
      <c r="D1966" s="7">
        <v>16</v>
      </c>
      <c r="E1966" s="7">
        <v>1</v>
      </c>
      <c r="F1966" s="7" t="s">
        <v>855</v>
      </c>
      <c r="G1966" s="13">
        <v>3549112</v>
      </c>
      <c r="H1966" s="28" t="s">
        <v>1627</v>
      </c>
      <c r="I1966" s="28" t="s">
        <v>1628</v>
      </c>
      <c r="J1966" s="28" t="s">
        <v>858</v>
      </c>
      <c r="K1966" s="24"/>
      <c r="L1966" s="24">
        <v>145</v>
      </c>
      <c r="M1966" s="24" t="s">
        <v>920</v>
      </c>
      <c r="N1966" s="24">
        <v>1458333</v>
      </c>
      <c r="O1966" s="24">
        <v>1458333</v>
      </c>
      <c r="P1966" s="25" t="s">
        <v>1490</v>
      </c>
      <c r="Q1966" s="25"/>
      <c r="R1966" s="28"/>
      <c r="S1966" s="7" t="s">
        <v>995</v>
      </c>
      <c r="T1966" s="7" t="s">
        <v>1629</v>
      </c>
      <c r="U1966" s="25" t="s">
        <v>40</v>
      </c>
      <c r="V1966" s="7" t="s">
        <v>41</v>
      </c>
      <c r="W1966" s="7"/>
      <c r="X1966" s="7">
        <v>2015</v>
      </c>
      <c r="Y1966" s="7">
        <v>31</v>
      </c>
      <c r="Z1966" s="7" t="s">
        <v>43</v>
      </c>
      <c r="AA1966" s="7" t="s">
        <v>52</v>
      </c>
      <c r="AB1966" s="26">
        <v>43056</v>
      </c>
      <c r="AC1966" s="27"/>
      <c r="AD1966" s="26" t="s">
        <v>102</v>
      </c>
      <c r="AE1966" s="25"/>
    </row>
    <row r="1967" spans="1:73" s="63" customFormat="1" ht="13.15" customHeight="1" x14ac:dyDescent="0.25">
      <c r="A1967" s="7">
        <v>2025</v>
      </c>
      <c r="B1967" s="11">
        <v>12</v>
      </c>
      <c r="C1967" s="7">
        <v>12</v>
      </c>
      <c r="D1967" s="7">
        <v>16</v>
      </c>
      <c r="E1967" s="7">
        <v>1</v>
      </c>
      <c r="F1967" s="7" t="s">
        <v>855</v>
      </c>
      <c r="G1967" s="13">
        <v>4514773</v>
      </c>
      <c r="H1967" s="28" t="s">
        <v>1010</v>
      </c>
      <c r="I1967" s="28" t="s">
        <v>1011</v>
      </c>
      <c r="J1967" s="28" t="s">
        <v>858</v>
      </c>
      <c r="K1967" s="28">
        <f>N1967+N1968</f>
        <v>3375000</v>
      </c>
      <c r="L1967" s="28">
        <v>145</v>
      </c>
      <c r="M1967" s="28" t="s">
        <v>920</v>
      </c>
      <c r="N1967" s="24">
        <v>1875000</v>
      </c>
      <c r="O1967" s="24">
        <v>1875000</v>
      </c>
      <c r="P1967" s="25" t="s">
        <v>1490</v>
      </c>
      <c r="Q1967" s="13"/>
      <c r="R1967" s="13"/>
      <c r="S1967" s="7" t="s">
        <v>995</v>
      </c>
      <c r="T1967" s="49" t="s">
        <v>1630</v>
      </c>
      <c r="U1967" s="72" t="s">
        <v>40</v>
      </c>
      <c r="V1967" s="7" t="s">
        <v>41</v>
      </c>
      <c r="W1967" s="13"/>
      <c r="X1967" s="7">
        <v>2023</v>
      </c>
      <c r="Y1967" s="13">
        <v>1</v>
      </c>
      <c r="Z1967" s="7" t="s">
        <v>43</v>
      </c>
      <c r="AA1967" s="7" t="s">
        <v>52</v>
      </c>
      <c r="AB1967" s="26">
        <v>45200</v>
      </c>
      <c r="AC1967" s="7"/>
      <c r="AD1967" s="26" t="s">
        <v>102</v>
      </c>
      <c r="AE1967" s="13"/>
    </row>
    <row r="1968" spans="1:73" s="63" customFormat="1" ht="13.15" customHeight="1" x14ac:dyDescent="0.25">
      <c r="A1968" s="7">
        <v>2025</v>
      </c>
      <c r="B1968" s="11">
        <v>12</v>
      </c>
      <c r="C1968" s="7">
        <v>12</v>
      </c>
      <c r="D1968" s="7">
        <v>16</v>
      </c>
      <c r="E1968" s="7">
        <v>1</v>
      </c>
      <c r="F1968" s="7" t="s">
        <v>855</v>
      </c>
      <c r="G1968" s="13">
        <v>4514773</v>
      </c>
      <c r="H1968" s="28" t="s">
        <v>1010</v>
      </c>
      <c r="I1968" s="28" t="s">
        <v>1011</v>
      </c>
      <c r="J1968" s="28" t="s">
        <v>858</v>
      </c>
      <c r="K1968" s="28"/>
      <c r="L1968" s="28">
        <v>145</v>
      </c>
      <c r="M1968" s="28" t="s">
        <v>920</v>
      </c>
      <c r="N1968" s="24">
        <v>1500000</v>
      </c>
      <c r="O1968" s="24">
        <v>1500000</v>
      </c>
      <c r="P1968" s="25" t="s">
        <v>1491</v>
      </c>
      <c r="Q1968" s="13"/>
      <c r="R1968" s="13"/>
      <c r="S1968" s="7" t="s">
        <v>995</v>
      </c>
      <c r="T1968" s="49" t="s">
        <v>1630</v>
      </c>
      <c r="U1968" s="72" t="s">
        <v>40</v>
      </c>
      <c r="V1968" s="7" t="s">
        <v>41</v>
      </c>
      <c r="W1968" s="13"/>
      <c r="X1968" s="7">
        <v>2023</v>
      </c>
      <c r="Y1968" s="13">
        <v>1</v>
      </c>
      <c r="Z1968" s="7" t="s">
        <v>43</v>
      </c>
      <c r="AA1968" s="7" t="s">
        <v>52</v>
      </c>
      <c r="AB1968" s="26">
        <v>45200</v>
      </c>
      <c r="AC1968" s="7"/>
      <c r="AD1968" s="26" t="s">
        <v>102</v>
      </c>
      <c r="AE1968" s="13"/>
    </row>
    <row r="1969" spans="1:31" s="63" customFormat="1" ht="13.15" customHeight="1" x14ac:dyDescent="0.25">
      <c r="A1969" s="7">
        <v>2025</v>
      </c>
      <c r="B1969" s="11">
        <v>12</v>
      </c>
      <c r="C1969" s="7">
        <v>12</v>
      </c>
      <c r="D1969" s="7">
        <v>16</v>
      </c>
      <c r="E1969" s="7">
        <v>1</v>
      </c>
      <c r="F1969" s="7" t="s">
        <v>855</v>
      </c>
      <c r="G1969" s="13">
        <v>3622668</v>
      </c>
      <c r="H1969" s="28" t="s">
        <v>1631</v>
      </c>
      <c r="I1969" s="28" t="s">
        <v>1632</v>
      </c>
      <c r="J1969" s="28" t="s">
        <v>858</v>
      </c>
      <c r="K1969" s="24">
        <f>SUM(N1969:N1969)</f>
        <v>166666</v>
      </c>
      <c r="L1969" s="24">
        <v>145</v>
      </c>
      <c r="M1969" s="24" t="s">
        <v>920</v>
      </c>
      <c r="N1969" s="24">
        <v>166666</v>
      </c>
      <c r="O1969" s="24">
        <v>166666</v>
      </c>
      <c r="P1969" s="25" t="s">
        <v>1490</v>
      </c>
      <c r="Q1969" s="25"/>
      <c r="R1969" s="28"/>
      <c r="S1969" s="7" t="s">
        <v>995</v>
      </c>
      <c r="T1969" s="7" t="s">
        <v>1633</v>
      </c>
      <c r="U1969" s="25" t="s">
        <v>40</v>
      </c>
      <c r="V1969" s="7" t="s">
        <v>41</v>
      </c>
      <c r="W1969" s="7"/>
      <c r="X1969" s="7">
        <v>2011</v>
      </c>
      <c r="Y1969" s="7">
        <v>1</v>
      </c>
      <c r="Z1969" s="7" t="s">
        <v>43</v>
      </c>
      <c r="AA1969" s="7" t="s">
        <v>52</v>
      </c>
      <c r="AB1969" s="26">
        <v>40618</v>
      </c>
      <c r="AC1969" s="27"/>
      <c r="AD1969" s="26" t="s">
        <v>102</v>
      </c>
      <c r="AE1969" s="25"/>
    </row>
    <row r="1970" spans="1:31" s="63" customFormat="1" ht="12.75" x14ac:dyDescent="0.25">
      <c r="A1970" s="7">
        <v>2025</v>
      </c>
      <c r="B1970" s="11">
        <v>12</v>
      </c>
      <c r="C1970" s="7">
        <v>12</v>
      </c>
      <c r="D1970" s="7">
        <v>16</v>
      </c>
      <c r="E1970" s="7">
        <v>1</v>
      </c>
      <c r="F1970" s="7" t="s">
        <v>855</v>
      </c>
      <c r="G1970" s="13">
        <v>3654575</v>
      </c>
      <c r="H1970" s="28" t="s">
        <v>1634</v>
      </c>
      <c r="I1970" s="28" t="s">
        <v>1635</v>
      </c>
      <c r="J1970" s="28" t="s">
        <v>858</v>
      </c>
      <c r="K1970" s="24">
        <f>N1970+N1971</f>
        <v>2763750</v>
      </c>
      <c r="L1970" s="24">
        <v>145</v>
      </c>
      <c r="M1970" s="24" t="s">
        <v>920</v>
      </c>
      <c r="N1970" s="24">
        <v>2750000</v>
      </c>
      <c r="O1970" s="24">
        <v>2750000</v>
      </c>
      <c r="P1970" s="25" t="s">
        <v>1490</v>
      </c>
      <c r="Q1970" s="72"/>
      <c r="R1970" s="24"/>
      <c r="S1970" s="7" t="s">
        <v>995</v>
      </c>
      <c r="T1970" s="7" t="s">
        <v>1212</v>
      </c>
      <c r="U1970" s="25" t="s">
        <v>40</v>
      </c>
      <c r="V1970" s="7" t="s">
        <v>41</v>
      </c>
      <c r="W1970" s="7"/>
      <c r="X1970" s="7">
        <v>2024</v>
      </c>
      <c r="Y1970" s="7">
        <v>3</v>
      </c>
      <c r="Z1970" s="7" t="s">
        <v>43</v>
      </c>
      <c r="AA1970" s="7" t="s">
        <v>52</v>
      </c>
      <c r="AB1970" s="26">
        <v>45323</v>
      </c>
      <c r="AC1970" s="66"/>
      <c r="AD1970" s="26" t="s">
        <v>102</v>
      </c>
      <c r="AE1970" s="72"/>
    </row>
    <row r="1971" spans="1:31" s="63" customFormat="1" ht="12.75" x14ac:dyDescent="0.25">
      <c r="A1971" s="7">
        <v>2025</v>
      </c>
      <c r="B1971" s="11">
        <v>12</v>
      </c>
      <c r="C1971" s="7">
        <v>12</v>
      </c>
      <c r="D1971" s="7">
        <v>16</v>
      </c>
      <c r="E1971" s="7">
        <v>1</v>
      </c>
      <c r="F1971" s="7" t="s">
        <v>855</v>
      </c>
      <c r="G1971" s="13">
        <v>3654575</v>
      </c>
      <c r="H1971" s="28" t="s">
        <v>1634</v>
      </c>
      <c r="I1971" s="28" t="s">
        <v>1635</v>
      </c>
      <c r="J1971" s="28" t="s">
        <v>858</v>
      </c>
      <c r="K1971" s="24"/>
      <c r="L1971" s="24">
        <v>145</v>
      </c>
      <c r="M1971" s="24" t="s">
        <v>920</v>
      </c>
      <c r="N1971" s="24">
        <v>13750</v>
      </c>
      <c r="O1971" s="24">
        <v>13750</v>
      </c>
      <c r="P1971" s="25" t="s">
        <v>1567</v>
      </c>
      <c r="Q1971" s="72"/>
      <c r="R1971" s="24"/>
      <c r="S1971" s="7" t="s">
        <v>995</v>
      </c>
      <c r="T1971" s="7" t="s">
        <v>1212</v>
      </c>
      <c r="U1971" s="25" t="s">
        <v>40</v>
      </c>
      <c r="V1971" s="7" t="s">
        <v>41</v>
      </c>
      <c r="W1971" s="7"/>
      <c r="X1971" s="7">
        <v>2024</v>
      </c>
      <c r="Y1971" s="7">
        <v>3</v>
      </c>
      <c r="Z1971" s="7" t="s">
        <v>43</v>
      </c>
      <c r="AA1971" s="7" t="s">
        <v>52</v>
      </c>
      <c r="AB1971" s="26">
        <v>45323</v>
      </c>
      <c r="AC1971" s="66"/>
      <c r="AD1971" s="26" t="s">
        <v>102</v>
      </c>
      <c r="AE1971" s="72"/>
    </row>
    <row r="1972" spans="1:31" s="63" customFormat="1" ht="13.15" customHeight="1" x14ac:dyDescent="0.25">
      <c r="A1972" s="7">
        <v>2025</v>
      </c>
      <c r="B1972" s="11">
        <v>12</v>
      </c>
      <c r="C1972" s="7">
        <v>12</v>
      </c>
      <c r="D1972" s="7">
        <v>16</v>
      </c>
      <c r="E1972" s="7">
        <v>1</v>
      </c>
      <c r="F1972" s="7" t="s">
        <v>855</v>
      </c>
      <c r="G1972" s="13">
        <v>4723161</v>
      </c>
      <c r="H1972" s="28" t="s">
        <v>1008</v>
      </c>
      <c r="I1972" s="28" t="s">
        <v>1009</v>
      </c>
      <c r="J1972" s="28" t="s">
        <v>858</v>
      </c>
      <c r="K1972" s="24">
        <f>O1972+O1973</f>
        <v>3375000</v>
      </c>
      <c r="L1972" s="24">
        <v>145</v>
      </c>
      <c r="M1972" s="24" t="s">
        <v>920</v>
      </c>
      <c r="N1972" s="24">
        <v>1875000</v>
      </c>
      <c r="O1972" s="24">
        <v>1875000</v>
      </c>
      <c r="P1972" s="25" t="s">
        <v>1490</v>
      </c>
      <c r="Q1972" s="7"/>
      <c r="R1972" s="7"/>
      <c r="S1972" s="7" t="s">
        <v>995</v>
      </c>
      <c r="T1972" s="7" t="s">
        <v>1636</v>
      </c>
      <c r="U1972" s="25" t="s">
        <v>40</v>
      </c>
      <c r="V1972" s="7" t="s">
        <v>41</v>
      </c>
      <c r="W1972" s="7"/>
      <c r="X1972" s="7">
        <v>2023</v>
      </c>
      <c r="Y1972" s="7">
        <v>1</v>
      </c>
      <c r="Z1972" s="7" t="s">
        <v>43</v>
      </c>
      <c r="AA1972" s="7" t="s">
        <v>52</v>
      </c>
      <c r="AB1972" s="26">
        <v>45200</v>
      </c>
      <c r="AC1972" s="7"/>
      <c r="AD1972" s="26" t="s">
        <v>102</v>
      </c>
      <c r="AE1972" s="7"/>
    </row>
    <row r="1973" spans="1:31" s="63" customFormat="1" ht="13.15" customHeight="1" x14ac:dyDescent="0.25">
      <c r="A1973" s="7">
        <v>2025</v>
      </c>
      <c r="B1973" s="11">
        <v>12</v>
      </c>
      <c r="C1973" s="7">
        <v>12</v>
      </c>
      <c r="D1973" s="7">
        <v>16</v>
      </c>
      <c r="E1973" s="7">
        <v>1</v>
      </c>
      <c r="F1973" s="7" t="s">
        <v>855</v>
      </c>
      <c r="G1973" s="13">
        <v>4723161</v>
      </c>
      <c r="H1973" s="28" t="s">
        <v>1008</v>
      </c>
      <c r="I1973" s="28" t="s">
        <v>1009</v>
      </c>
      <c r="J1973" s="28" t="s">
        <v>858</v>
      </c>
      <c r="K1973" s="24"/>
      <c r="L1973" s="24">
        <v>145</v>
      </c>
      <c r="M1973" s="24" t="s">
        <v>920</v>
      </c>
      <c r="N1973" s="24">
        <v>1500000</v>
      </c>
      <c r="O1973" s="24">
        <v>1500000</v>
      </c>
      <c r="P1973" s="25" t="s">
        <v>1491</v>
      </c>
      <c r="Q1973" s="7"/>
      <c r="R1973" s="7"/>
      <c r="S1973" s="7" t="s">
        <v>995</v>
      </c>
      <c r="T1973" s="7" t="s">
        <v>1636</v>
      </c>
      <c r="U1973" s="25" t="s">
        <v>40</v>
      </c>
      <c r="V1973" s="7" t="s">
        <v>41</v>
      </c>
      <c r="W1973" s="7"/>
      <c r="X1973" s="7">
        <v>2023</v>
      </c>
      <c r="Y1973" s="7">
        <v>1</v>
      </c>
      <c r="Z1973" s="7" t="s">
        <v>43</v>
      </c>
      <c r="AA1973" s="7" t="s">
        <v>52</v>
      </c>
      <c r="AB1973" s="26">
        <v>45200</v>
      </c>
      <c r="AC1973" s="7"/>
      <c r="AD1973" s="26" t="s">
        <v>102</v>
      </c>
      <c r="AE1973" s="7"/>
    </row>
    <row r="1974" spans="1:31" s="63" customFormat="1" ht="13.15" customHeight="1" x14ac:dyDescent="0.25">
      <c r="A1974" s="7">
        <v>2025</v>
      </c>
      <c r="B1974" s="11">
        <v>12</v>
      </c>
      <c r="C1974" s="7">
        <v>12</v>
      </c>
      <c r="D1974" s="7">
        <v>16</v>
      </c>
      <c r="E1974" s="7">
        <v>1</v>
      </c>
      <c r="F1974" s="7" t="s">
        <v>855</v>
      </c>
      <c r="G1974" s="13">
        <v>4315128</v>
      </c>
      <c r="H1974" s="28" t="s">
        <v>837</v>
      </c>
      <c r="I1974" s="28" t="s">
        <v>1637</v>
      </c>
      <c r="J1974" s="28" t="s">
        <v>858</v>
      </c>
      <c r="K1974" s="24">
        <f>O1974+O1975+O1976+O1977</f>
        <v>12675000</v>
      </c>
      <c r="L1974" s="24">
        <v>145</v>
      </c>
      <c r="M1974" s="24" t="s">
        <v>920</v>
      </c>
      <c r="N1974" s="24">
        <v>4500000</v>
      </c>
      <c r="O1974" s="24">
        <v>2700000</v>
      </c>
      <c r="P1974" s="25" t="s">
        <v>1456</v>
      </c>
      <c r="Q1974" s="7"/>
      <c r="R1974" s="7"/>
      <c r="S1974" s="7" t="s">
        <v>995</v>
      </c>
      <c r="T1974" s="7" t="s">
        <v>1442</v>
      </c>
      <c r="U1974" s="25" t="s">
        <v>40</v>
      </c>
      <c r="V1974" s="7" t="s">
        <v>41</v>
      </c>
      <c r="W1974" s="7"/>
      <c r="X1974" s="7">
        <v>2025</v>
      </c>
      <c r="Y1974" s="7">
        <v>1</v>
      </c>
      <c r="Z1974" s="7" t="s">
        <v>43</v>
      </c>
      <c r="AA1974" s="7" t="s">
        <v>52</v>
      </c>
      <c r="AB1974" s="26">
        <v>45943</v>
      </c>
      <c r="AC1974" s="7"/>
      <c r="AD1974" s="26" t="s">
        <v>102</v>
      </c>
      <c r="AE1974" s="7"/>
    </row>
    <row r="1975" spans="1:31" s="63" customFormat="1" ht="13.15" customHeight="1" x14ac:dyDescent="0.25">
      <c r="A1975" s="7">
        <v>2025</v>
      </c>
      <c r="B1975" s="11">
        <v>12</v>
      </c>
      <c r="C1975" s="7">
        <v>12</v>
      </c>
      <c r="D1975" s="7">
        <v>16</v>
      </c>
      <c r="E1975" s="7">
        <v>1</v>
      </c>
      <c r="F1975" s="7" t="s">
        <v>855</v>
      </c>
      <c r="G1975" s="13">
        <v>4315128</v>
      </c>
      <c r="H1975" s="28" t="s">
        <v>837</v>
      </c>
      <c r="I1975" s="28" t="s">
        <v>1637</v>
      </c>
      <c r="J1975" s="28" t="s">
        <v>858</v>
      </c>
      <c r="K1975" s="24"/>
      <c r="L1975" s="24">
        <v>145</v>
      </c>
      <c r="M1975" s="24" t="s">
        <v>920</v>
      </c>
      <c r="N1975" s="24">
        <v>4500000</v>
      </c>
      <c r="O1975" s="24">
        <v>4500000</v>
      </c>
      <c r="P1975" s="25" t="s">
        <v>1473</v>
      </c>
      <c r="Q1975" s="7"/>
      <c r="R1975" s="7"/>
      <c r="S1975" s="7" t="s">
        <v>995</v>
      </c>
      <c r="T1975" s="7" t="s">
        <v>1442</v>
      </c>
      <c r="U1975" s="25" t="s">
        <v>40</v>
      </c>
      <c r="V1975" s="7" t="s">
        <v>41</v>
      </c>
      <c r="W1975" s="7"/>
      <c r="X1975" s="7">
        <v>2025</v>
      </c>
      <c r="Y1975" s="7">
        <v>1</v>
      </c>
      <c r="Z1975" s="7" t="s">
        <v>43</v>
      </c>
      <c r="AA1975" s="7" t="s">
        <v>52</v>
      </c>
      <c r="AB1975" s="26">
        <v>45943</v>
      </c>
      <c r="AC1975" s="7"/>
      <c r="AD1975" s="26" t="s">
        <v>102</v>
      </c>
      <c r="AE1975" s="7"/>
    </row>
    <row r="1976" spans="1:31" s="63" customFormat="1" ht="13.15" customHeight="1" x14ac:dyDescent="0.25">
      <c r="A1976" s="7">
        <v>2025</v>
      </c>
      <c r="B1976" s="11">
        <v>12</v>
      </c>
      <c r="C1976" s="7">
        <v>12</v>
      </c>
      <c r="D1976" s="7">
        <v>16</v>
      </c>
      <c r="E1976" s="7">
        <v>1</v>
      </c>
      <c r="F1976" s="7" t="s">
        <v>855</v>
      </c>
      <c r="G1976" s="13">
        <v>4315128</v>
      </c>
      <c r="H1976" s="28" t="s">
        <v>837</v>
      </c>
      <c r="I1976" s="28" t="s">
        <v>1637</v>
      </c>
      <c r="J1976" s="28" t="s">
        <v>858</v>
      </c>
      <c r="K1976" s="24"/>
      <c r="L1976" s="24">
        <v>145</v>
      </c>
      <c r="M1976" s="24" t="s">
        <v>920</v>
      </c>
      <c r="N1976" s="24">
        <v>4500000</v>
      </c>
      <c r="O1976" s="24">
        <v>4500000</v>
      </c>
      <c r="P1976" s="25" t="s">
        <v>1540</v>
      </c>
      <c r="Q1976" s="7"/>
      <c r="R1976" s="7"/>
      <c r="S1976" s="7" t="s">
        <v>995</v>
      </c>
      <c r="T1976" s="7" t="s">
        <v>1442</v>
      </c>
      <c r="U1976" s="25" t="s">
        <v>40</v>
      </c>
      <c r="V1976" s="7" t="s">
        <v>41</v>
      </c>
      <c r="W1976" s="7"/>
      <c r="X1976" s="7">
        <v>2025</v>
      </c>
      <c r="Y1976" s="7">
        <v>1</v>
      </c>
      <c r="Z1976" s="7" t="s">
        <v>43</v>
      </c>
      <c r="AA1976" s="7" t="s">
        <v>52</v>
      </c>
      <c r="AB1976" s="26">
        <v>45943</v>
      </c>
      <c r="AC1976" s="7"/>
      <c r="AD1976" s="26" t="s">
        <v>102</v>
      </c>
      <c r="AE1976" s="7"/>
    </row>
    <row r="1977" spans="1:31" s="63" customFormat="1" ht="13.15" customHeight="1" x14ac:dyDescent="0.25">
      <c r="A1977" s="7">
        <v>2025</v>
      </c>
      <c r="B1977" s="11">
        <v>12</v>
      </c>
      <c r="C1977" s="7">
        <v>12</v>
      </c>
      <c r="D1977" s="7">
        <v>16</v>
      </c>
      <c r="E1977" s="7">
        <v>1</v>
      </c>
      <c r="F1977" s="7" t="s">
        <v>855</v>
      </c>
      <c r="G1977" s="13">
        <v>4315128</v>
      </c>
      <c r="H1977" s="28" t="s">
        <v>837</v>
      </c>
      <c r="I1977" s="28" t="s">
        <v>1637</v>
      </c>
      <c r="J1977" s="28" t="s">
        <v>858</v>
      </c>
      <c r="K1977" s="24"/>
      <c r="L1977" s="24">
        <v>145</v>
      </c>
      <c r="M1977" s="24" t="s">
        <v>920</v>
      </c>
      <c r="N1977" s="24">
        <v>975000</v>
      </c>
      <c r="O1977" s="24">
        <v>975000</v>
      </c>
      <c r="P1977" s="25" t="s">
        <v>1490</v>
      </c>
      <c r="Q1977" s="7"/>
      <c r="R1977" s="7"/>
      <c r="S1977" s="7" t="s">
        <v>995</v>
      </c>
      <c r="T1977" s="7" t="s">
        <v>1442</v>
      </c>
      <c r="U1977" s="25" t="s">
        <v>40</v>
      </c>
      <c r="V1977" s="7" t="s">
        <v>41</v>
      </c>
      <c r="W1977" s="7"/>
      <c r="X1977" s="7">
        <v>2025</v>
      </c>
      <c r="Y1977" s="7">
        <v>1</v>
      </c>
      <c r="Z1977" s="7" t="s">
        <v>43</v>
      </c>
      <c r="AA1977" s="7" t="s">
        <v>52</v>
      </c>
      <c r="AB1977" s="26">
        <v>45943</v>
      </c>
      <c r="AC1977" s="7"/>
      <c r="AD1977" s="26" t="s">
        <v>102</v>
      </c>
      <c r="AE1977" s="7"/>
    </row>
    <row r="1978" spans="1:31" s="63" customFormat="1" ht="13.15" customHeight="1" x14ac:dyDescent="0.25">
      <c r="A1978" s="7">
        <v>2025</v>
      </c>
      <c r="B1978" s="11">
        <v>12</v>
      </c>
      <c r="C1978" s="7">
        <v>12</v>
      </c>
      <c r="D1978" s="7">
        <v>16</v>
      </c>
      <c r="E1978" s="7">
        <v>1</v>
      </c>
      <c r="F1978" s="7" t="s">
        <v>855</v>
      </c>
      <c r="G1978" s="13">
        <v>5437682</v>
      </c>
      <c r="H1978" s="28" t="s">
        <v>1638</v>
      </c>
      <c r="I1978" s="28" t="s">
        <v>1639</v>
      </c>
      <c r="J1978" s="28" t="s">
        <v>858</v>
      </c>
      <c r="K1978" s="24">
        <f>O1978+O1979+O1980+O1981</f>
        <v>12675000</v>
      </c>
      <c r="L1978" s="24">
        <v>145</v>
      </c>
      <c r="M1978" s="24" t="s">
        <v>920</v>
      </c>
      <c r="N1978" s="24">
        <v>4500000</v>
      </c>
      <c r="O1978" s="24">
        <v>2700000</v>
      </c>
      <c r="P1978" s="25" t="s">
        <v>1456</v>
      </c>
      <c r="Q1978" s="7"/>
      <c r="R1978" s="7"/>
      <c r="S1978" s="7" t="s">
        <v>995</v>
      </c>
      <c r="T1978" s="7" t="s">
        <v>1442</v>
      </c>
      <c r="U1978" s="25" t="s">
        <v>40</v>
      </c>
      <c r="V1978" s="7" t="s">
        <v>41</v>
      </c>
      <c r="W1978" s="7"/>
      <c r="X1978" s="7">
        <v>2025</v>
      </c>
      <c r="Y1978" s="7">
        <v>1</v>
      </c>
      <c r="Z1978" s="7" t="s">
        <v>43</v>
      </c>
      <c r="AA1978" s="7" t="s">
        <v>52</v>
      </c>
      <c r="AB1978" s="26">
        <v>45943</v>
      </c>
      <c r="AC1978" s="7"/>
      <c r="AD1978" s="26" t="s">
        <v>102</v>
      </c>
      <c r="AE1978" s="7"/>
    </row>
    <row r="1979" spans="1:31" s="63" customFormat="1" ht="13.15" customHeight="1" x14ac:dyDescent="0.25">
      <c r="A1979" s="7">
        <v>2025</v>
      </c>
      <c r="B1979" s="11">
        <v>12</v>
      </c>
      <c r="C1979" s="7">
        <v>12</v>
      </c>
      <c r="D1979" s="7">
        <v>16</v>
      </c>
      <c r="E1979" s="7">
        <v>1</v>
      </c>
      <c r="F1979" s="7" t="s">
        <v>855</v>
      </c>
      <c r="G1979" s="13">
        <v>5437682</v>
      </c>
      <c r="H1979" s="28" t="s">
        <v>1638</v>
      </c>
      <c r="I1979" s="28" t="s">
        <v>1639</v>
      </c>
      <c r="J1979" s="28" t="s">
        <v>858</v>
      </c>
      <c r="K1979" s="24"/>
      <c r="L1979" s="24">
        <v>145</v>
      </c>
      <c r="M1979" s="24" t="s">
        <v>920</v>
      </c>
      <c r="N1979" s="24">
        <v>4500000</v>
      </c>
      <c r="O1979" s="24">
        <v>4500000</v>
      </c>
      <c r="P1979" s="25" t="s">
        <v>1473</v>
      </c>
      <c r="Q1979" s="7"/>
      <c r="R1979" s="7"/>
      <c r="S1979" s="7" t="s">
        <v>995</v>
      </c>
      <c r="T1979" s="7" t="s">
        <v>1442</v>
      </c>
      <c r="U1979" s="25" t="s">
        <v>40</v>
      </c>
      <c r="V1979" s="7" t="s">
        <v>41</v>
      </c>
      <c r="W1979" s="7"/>
      <c r="X1979" s="7">
        <v>2025</v>
      </c>
      <c r="Y1979" s="7">
        <v>1</v>
      </c>
      <c r="Z1979" s="7" t="s">
        <v>43</v>
      </c>
      <c r="AA1979" s="7" t="s">
        <v>52</v>
      </c>
      <c r="AB1979" s="26">
        <v>45943</v>
      </c>
      <c r="AC1979" s="7"/>
      <c r="AD1979" s="26" t="s">
        <v>102</v>
      </c>
      <c r="AE1979" s="7"/>
    </row>
    <row r="1980" spans="1:31" s="63" customFormat="1" ht="13.15" customHeight="1" x14ac:dyDescent="0.25">
      <c r="A1980" s="7">
        <v>2025</v>
      </c>
      <c r="B1980" s="11">
        <v>12</v>
      </c>
      <c r="C1980" s="7">
        <v>12</v>
      </c>
      <c r="D1980" s="7">
        <v>16</v>
      </c>
      <c r="E1980" s="7">
        <v>1</v>
      </c>
      <c r="F1980" s="7" t="s">
        <v>855</v>
      </c>
      <c r="G1980" s="13">
        <v>5437682</v>
      </c>
      <c r="H1980" s="28" t="s">
        <v>1638</v>
      </c>
      <c r="I1980" s="28" t="s">
        <v>1639</v>
      </c>
      <c r="J1980" s="28" t="s">
        <v>858</v>
      </c>
      <c r="K1980" s="24"/>
      <c r="L1980" s="24">
        <v>145</v>
      </c>
      <c r="M1980" s="24" t="s">
        <v>920</v>
      </c>
      <c r="N1980" s="24">
        <v>4500000</v>
      </c>
      <c r="O1980" s="24">
        <v>4500000</v>
      </c>
      <c r="P1980" s="25" t="s">
        <v>1540</v>
      </c>
      <c r="Q1980" s="7"/>
      <c r="R1980" s="7"/>
      <c r="S1980" s="7" t="s">
        <v>995</v>
      </c>
      <c r="T1980" s="7" t="s">
        <v>1442</v>
      </c>
      <c r="U1980" s="25" t="s">
        <v>40</v>
      </c>
      <c r="V1980" s="7" t="s">
        <v>41</v>
      </c>
      <c r="W1980" s="7"/>
      <c r="X1980" s="7">
        <v>2025</v>
      </c>
      <c r="Y1980" s="7">
        <v>1</v>
      </c>
      <c r="Z1980" s="7" t="s">
        <v>43</v>
      </c>
      <c r="AA1980" s="7" t="s">
        <v>52</v>
      </c>
      <c r="AB1980" s="26">
        <v>45943</v>
      </c>
      <c r="AC1980" s="7"/>
      <c r="AD1980" s="26" t="s">
        <v>102</v>
      </c>
      <c r="AE1980" s="7"/>
    </row>
    <row r="1981" spans="1:31" s="63" customFormat="1" ht="13.15" customHeight="1" x14ac:dyDescent="0.25">
      <c r="A1981" s="7">
        <v>2025</v>
      </c>
      <c r="B1981" s="11">
        <v>12</v>
      </c>
      <c r="C1981" s="7">
        <v>12</v>
      </c>
      <c r="D1981" s="7">
        <v>16</v>
      </c>
      <c r="E1981" s="7">
        <v>1</v>
      </c>
      <c r="F1981" s="7" t="s">
        <v>855</v>
      </c>
      <c r="G1981" s="13">
        <v>5437682</v>
      </c>
      <c r="H1981" s="28" t="s">
        <v>1638</v>
      </c>
      <c r="I1981" s="28" t="s">
        <v>1639</v>
      </c>
      <c r="J1981" s="28" t="s">
        <v>858</v>
      </c>
      <c r="K1981" s="24"/>
      <c r="L1981" s="24">
        <v>145</v>
      </c>
      <c r="M1981" s="24" t="s">
        <v>920</v>
      </c>
      <c r="N1981" s="24">
        <v>975000</v>
      </c>
      <c r="O1981" s="24">
        <v>975000</v>
      </c>
      <c r="P1981" s="25" t="s">
        <v>1490</v>
      </c>
      <c r="Q1981" s="7"/>
      <c r="R1981" s="7"/>
      <c r="S1981" s="7" t="s">
        <v>995</v>
      </c>
      <c r="T1981" s="7" t="s">
        <v>1442</v>
      </c>
      <c r="U1981" s="25" t="s">
        <v>40</v>
      </c>
      <c r="V1981" s="7" t="s">
        <v>41</v>
      </c>
      <c r="W1981" s="7"/>
      <c r="X1981" s="7">
        <v>2025</v>
      </c>
      <c r="Y1981" s="7">
        <v>1</v>
      </c>
      <c r="Z1981" s="7" t="s">
        <v>43</v>
      </c>
      <c r="AA1981" s="7" t="s">
        <v>52</v>
      </c>
      <c r="AB1981" s="26">
        <v>45943</v>
      </c>
      <c r="AC1981" s="7"/>
      <c r="AD1981" s="26" t="s">
        <v>102</v>
      </c>
      <c r="AE1981" s="7"/>
    </row>
    <row r="1982" spans="1:31" s="63" customFormat="1" ht="13.15" customHeight="1" x14ac:dyDescent="0.25">
      <c r="A1982" s="7">
        <v>2025</v>
      </c>
      <c r="B1982" s="11">
        <v>12</v>
      </c>
      <c r="C1982" s="7">
        <v>12</v>
      </c>
      <c r="D1982" s="7">
        <v>16</v>
      </c>
      <c r="E1982" s="7">
        <v>1</v>
      </c>
      <c r="F1982" s="7" t="s">
        <v>855</v>
      </c>
      <c r="G1982" s="13">
        <v>5398138</v>
      </c>
      <c r="H1982" s="28" t="s">
        <v>1640</v>
      </c>
      <c r="I1982" s="28" t="s">
        <v>1641</v>
      </c>
      <c r="J1982" s="28" t="s">
        <v>858</v>
      </c>
      <c r="K1982" s="24">
        <f>O1982+O1983+O1984+O1985</f>
        <v>12675000</v>
      </c>
      <c r="L1982" s="24">
        <v>145</v>
      </c>
      <c r="M1982" s="24" t="s">
        <v>920</v>
      </c>
      <c r="N1982" s="24">
        <v>4500000</v>
      </c>
      <c r="O1982" s="24">
        <v>2700000</v>
      </c>
      <c r="P1982" s="25" t="s">
        <v>1456</v>
      </c>
      <c r="Q1982" s="7"/>
      <c r="R1982" s="7"/>
      <c r="S1982" s="7" t="s">
        <v>995</v>
      </c>
      <c r="T1982" s="7" t="s">
        <v>1442</v>
      </c>
      <c r="U1982" s="25" t="s">
        <v>40</v>
      </c>
      <c r="V1982" s="7" t="s">
        <v>41</v>
      </c>
      <c r="W1982" s="7"/>
      <c r="X1982" s="7">
        <v>2025</v>
      </c>
      <c r="Y1982" s="7">
        <v>1</v>
      </c>
      <c r="Z1982" s="7" t="s">
        <v>43</v>
      </c>
      <c r="AA1982" s="7" t="s">
        <v>52</v>
      </c>
      <c r="AB1982" s="26">
        <v>45943</v>
      </c>
      <c r="AC1982" s="7"/>
      <c r="AD1982" s="26" t="s">
        <v>102</v>
      </c>
      <c r="AE1982" s="7"/>
    </row>
    <row r="1983" spans="1:31" s="63" customFormat="1" ht="13.15" customHeight="1" x14ac:dyDescent="0.25">
      <c r="A1983" s="7">
        <v>2025</v>
      </c>
      <c r="B1983" s="11">
        <v>12</v>
      </c>
      <c r="C1983" s="7">
        <v>12</v>
      </c>
      <c r="D1983" s="7">
        <v>16</v>
      </c>
      <c r="E1983" s="7">
        <v>1</v>
      </c>
      <c r="F1983" s="7" t="s">
        <v>855</v>
      </c>
      <c r="G1983" s="13">
        <v>5398138</v>
      </c>
      <c r="H1983" s="28" t="s">
        <v>1640</v>
      </c>
      <c r="I1983" s="28" t="s">
        <v>1641</v>
      </c>
      <c r="J1983" s="28" t="s">
        <v>858</v>
      </c>
      <c r="K1983" s="24"/>
      <c r="L1983" s="24">
        <v>145</v>
      </c>
      <c r="M1983" s="24" t="s">
        <v>920</v>
      </c>
      <c r="N1983" s="24">
        <v>4500000</v>
      </c>
      <c r="O1983" s="24">
        <v>4500000</v>
      </c>
      <c r="P1983" s="25" t="s">
        <v>1473</v>
      </c>
      <c r="Q1983" s="7"/>
      <c r="R1983" s="7"/>
      <c r="S1983" s="7" t="s">
        <v>995</v>
      </c>
      <c r="T1983" s="7" t="s">
        <v>1442</v>
      </c>
      <c r="U1983" s="25" t="s">
        <v>40</v>
      </c>
      <c r="V1983" s="7" t="s">
        <v>41</v>
      </c>
      <c r="W1983" s="7"/>
      <c r="X1983" s="7">
        <v>2025</v>
      </c>
      <c r="Y1983" s="7">
        <v>1</v>
      </c>
      <c r="Z1983" s="7" t="s">
        <v>43</v>
      </c>
      <c r="AA1983" s="7" t="s">
        <v>52</v>
      </c>
      <c r="AB1983" s="26">
        <v>45943</v>
      </c>
      <c r="AC1983" s="7"/>
      <c r="AD1983" s="26" t="s">
        <v>102</v>
      </c>
      <c r="AE1983" s="7"/>
    </row>
    <row r="1984" spans="1:31" s="63" customFormat="1" ht="13.15" customHeight="1" x14ac:dyDescent="0.25">
      <c r="A1984" s="7">
        <v>2025</v>
      </c>
      <c r="B1984" s="11">
        <v>12</v>
      </c>
      <c r="C1984" s="7">
        <v>12</v>
      </c>
      <c r="D1984" s="7">
        <v>16</v>
      </c>
      <c r="E1984" s="7">
        <v>1</v>
      </c>
      <c r="F1984" s="7" t="s">
        <v>855</v>
      </c>
      <c r="G1984" s="13">
        <v>5398138</v>
      </c>
      <c r="H1984" s="28" t="s">
        <v>1640</v>
      </c>
      <c r="I1984" s="28" t="s">
        <v>1641</v>
      </c>
      <c r="J1984" s="28" t="s">
        <v>858</v>
      </c>
      <c r="K1984" s="24"/>
      <c r="L1984" s="24">
        <v>145</v>
      </c>
      <c r="M1984" s="24" t="s">
        <v>920</v>
      </c>
      <c r="N1984" s="24">
        <v>4500000</v>
      </c>
      <c r="O1984" s="24">
        <v>4500000</v>
      </c>
      <c r="P1984" s="25" t="s">
        <v>1540</v>
      </c>
      <c r="Q1984" s="7"/>
      <c r="R1984" s="7"/>
      <c r="S1984" s="7" t="s">
        <v>995</v>
      </c>
      <c r="T1984" s="7" t="s">
        <v>1442</v>
      </c>
      <c r="U1984" s="25" t="s">
        <v>40</v>
      </c>
      <c r="V1984" s="7" t="s">
        <v>41</v>
      </c>
      <c r="W1984" s="7"/>
      <c r="X1984" s="7">
        <v>2025</v>
      </c>
      <c r="Y1984" s="7">
        <v>1</v>
      </c>
      <c r="Z1984" s="7" t="s">
        <v>43</v>
      </c>
      <c r="AA1984" s="7" t="s">
        <v>52</v>
      </c>
      <c r="AB1984" s="26">
        <v>45943</v>
      </c>
      <c r="AC1984" s="7"/>
      <c r="AD1984" s="26" t="s">
        <v>102</v>
      </c>
      <c r="AE1984" s="7"/>
    </row>
    <row r="1985" spans="1:31" s="63" customFormat="1" ht="13.15" customHeight="1" x14ac:dyDescent="0.25">
      <c r="A1985" s="7">
        <v>2025</v>
      </c>
      <c r="B1985" s="11">
        <v>12</v>
      </c>
      <c r="C1985" s="7">
        <v>12</v>
      </c>
      <c r="D1985" s="7">
        <v>16</v>
      </c>
      <c r="E1985" s="7">
        <v>1</v>
      </c>
      <c r="F1985" s="7" t="s">
        <v>855</v>
      </c>
      <c r="G1985" s="13">
        <v>5398138</v>
      </c>
      <c r="H1985" s="28" t="s">
        <v>1640</v>
      </c>
      <c r="I1985" s="28" t="s">
        <v>1641</v>
      </c>
      <c r="J1985" s="28" t="s">
        <v>858</v>
      </c>
      <c r="K1985" s="24"/>
      <c r="L1985" s="24">
        <v>145</v>
      </c>
      <c r="M1985" s="24" t="s">
        <v>920</v>
      </c>
      <c r="N1985" s="24">
        <v>975000</v>
      </c>
      <c r="O1985" s="24">
        <v>975000</v>
      </c>
      <c r="P1985" s="25" t="s">
        <v>1490</v>
      </c>
      <c r="Q1985" s="7"/>
      <c r="R1985" s="7"/>
      <c r="S1985" s="7" t="s">
        <v>995</v>
      </c>
      <c r="T1985" s="7" t="s">
        <v>1442</v>
      </c>
      <c r="U1985" s="25" t="s">
        <v>40</v>
      </c>
      <c r="V1985" s="7" t="s">
        <v>41</v>
      </c>
      <c r="W1985" s="7"/>
      <c r="X1985" s="7">
        <v>2025</v>
      </c>
      <c r="Y1985" s="7">
        <v>1</v>
      </c>
      <c r="Z1985" s="7" t="s">
        <v>43</v>
      </c>
      <c r="AA1985" s="7" t="s">
        <v>52</v>
      </c>
      <c r="AB1985" s="26">
        <v>45943</v>
      </c>
      <c r="AC1985" s="7"/>
      <c r="AD1985" s="26" t="s">
        <v>102</v>
      </c>
      <c r="AE1985" s="7"/>
    </row>
    <row r="1986" spans="1:31" s="63" customFormat="1" ht="13.15" customHeight="1" x14ac:dyDescent="0.25">
      <c r="A1986" s="7">
        <v>2025</v>
      </c>
      <c r="B1986" s="11">
        <v>12</v>
      </c>
      <c r="C1986" s="7">
        <v>12</v>
      </c>
      <c r="D1986" s="7">
        <v>16</v>
      </c>
      <c r="E1986" s="7">
        <v>1</v>
      </c>
      <c r="F1986" s="7" t="s">
        <v>855</v>
      </c>
      <c r="G1986" s="13">
        <v>3853993</v>
      </c>
      <c r="H1986" s="28" t="s">
        <v>1642</v>
      </c>
      <c r="I1986" s="28" t="s">
        <v>1643</v>
      </c>
      <c r="J1986" s="28" t="s">
        <v>858</v>
      </c>
      <c r="K1986" s="24">
        <f>O1986+O1987+O1988+O1989</f>
        <v>12675000</v>
      </c>
      <c r="L1986" s="24">
        <v>145</v>
      </c>
      <c r="M1986" s="24" t="s">
        <v>920</v>
      </c>
      <c r="N1986" s="24">
        <v>4500000</v>
      </c>
      <c r="O1986" s="24">
        <v>2700000</v>
      </c>
      <c r="P1986" s="25" t="s">
        <v>1456</v>
      </c>
      <c r="Q1986" s="7"/>
      <c r="R1986" s="7"/>
      <c r="S1986" s="7" t="s">
        <v>995</v>
      </c>
      <c r="T1986" s="7" t="s">
        <v>1608</v>
      </c>
      <c r="U1986" s="25" t="s">
        <v>40</v>
      </c>
      <c r="V1986" s="7" t="s">
        <v>41</v>
      </c>
      <c r="W1986" s="7"/>
      <c r="X1986" s="7">
        <v>2025</v>
      </c>
      <c r="Y1986" s="7">
        <v>1</v>
      </c>
      <c r="Z1986" s="7" t="s">
        <v>43</v>
      </c>
      <c r="AA1986" s="7" t="s">
        <v>52</v>
      </c>
      <c r="AB1986" s="26">
        <v>45943</v>
      </c>
      <c r="AC1986" s="7"/>
      <c r="AD1986" s="26" t="s">
        <v>102</v>
      </c>
      <c r="AE1986" s="7"/>
    </row>
    <row r="1987" spans="1:31" s="63" customFormat="1" ht="13.15" customHeight="1" x14ac:dyDescent="0.25">
      <c r="A1987" s="7">
        <v>2025</v>
      </c>
      <c r="B1987" s="11">
        <v>12</v>
      </c>
      <c r="C1987" s="7">
        <v>12</v>
      </c>
      <c r="D1987" s="7">
        <v>16</v>
      </c>
      <c r="E1987" s="7">
        <v>1</v>
      </c>
      <c r="F1987" s="7" t="s">
        <v>855</v>
      </c>
      <c r="G1987" s="13">
        <v>3853993</v>
      </c>
      <c r="H1987" s="28" t="s">
        <v>1642</v>
      </c>
      <c r="I1987" s="28" t="s">
        <v>1643</v>
      </c>
      <c r="J1987" s="28" t="s">
        <v>858</v>
      </c>
      <c r="K1987" s="24"/>
      <c r="L1987" s="24">
        <v>145</v>
      </c>
      <c r="M1987" s="24" t="s">
        <v>920</v>
      </c>
      <c r="N1987" s="24">
        <v>4500000</v>
      </c>
      <c r="O1987" s="24">
        <v>4500000</v>
      </c>
      <c r="P1987" s="25" t="s">
        <v>1473</v>
      </c>
      <c r="Q1987" s="7"/>
      <c r="R1987" s="7"/>
      <c r="S1987" s="7" t="s">
        <v>995</v>
      </c>
      <c r="T1987" s="7" t="s">
        <v>1608</v>
      </c>
      <c r="U1987" s="25" t="s">
        <v>40</v>
      </c>
      <c r="V1987" s="7" t="s">
        <v>41</v>
      </c>
      <c r="W1987" s="7"/>
      <c r="X1987" s="7">
        <v>2025</v>
      </c>
      <c r="Y1987" s="7">
        <v>1</v>
      </c>
      <c r="Z1987" s="7" t="s">
        <v>43</v>
      </c>
      <c r="AA1987" s="7" t="s">
        <v>52</v>
      </c>
      <c r="AB1987" s="26">
        <v>45943</v>
      </c>
      <c r="AC1987" s="7"/>
      <c r="AD1987" s="26" t="s">
        <v>102</v>
      </c>
      <c r="AE1987" s="7"/>
    </row>
    <row r="1988" spans="1:31" s="63" customFormat="1" ht="13.15" customHeight="1" x14ac:dyDescent="0.25">
      <c r="A1988" s="7">
        <v>2025</v>
      </c>
      <c r="B1988" s="11">
        <v>12</v>
      </c>
      <c r="C1988" s="7">
        <v>12</v>
      </c>
      <c r="D1988" s="7">
        <v>16</v>
      </c>
      <c r="E1988" s="7">
        <v>1</v>
      </c>
      <c r="F1988" s="7" t="s">
        <v>855</v>
      </c>
      <c r="G1988" s="13">
        <v>3853993</v>
      </c>
      <c r="H1988" s="28" t="s">
        <v>1642</v>
      </c>
      <c r="I1988" s="28" t="s">
        <v>1643</v>
      </c>
      <c r="J1988" s="28" t="s">
        <v>858</v>
      </c>
      <c r="K1988" s="24"/>
      <c r="L1988" s="24">
        <v>145</v>
      </c>
      <c r="M1988" s="24" t="s">
        <v>920</v>
      </c>
      <c r="N1988" s="24">
        <v>4500000</v>
      </c>
      <c r="O1988" s="24">
        <v>4500000</v>
      </c>
      <c r="P1988" s="25" t="s">
        <v>1540</v>
      </c>
      <c r="Q1988" s="7"/>
      <c r="R1988" s="7"/>
      <c r="S1988" s="7" t="s">
        <v>995</v>
      </c>
      <c r="T1988" s="7" t="s">
        <v>1608</v>
      </c>
      <c r="U1988" s="25" t="s">
        <v>40</v>
      </c>
      <c r="V1988" s="7" t="s">
        <v>41</v>
      </c>
      <c r="W1988" s="7"/>
      <c r="X1988" s="7">
        <v>2025</v>
      </c>
      <c r="Y1988" s="7">
        <v>1</v>
      </c>
      <c r="Z1988" s="7" t="s">
        <v>43</v>
      </c>
      <c r="AA1988" s="7" t="s">
        <v>52</v>
      </c>
      <c r="AB1988" s="26">
        <v>45943</v>
      </c>
      <c r="AC1988" s="7"/>
      <c r="AD1988" s="26" t="s">
        <v>102</v>
      </c>
      <c r="AE1988" s="7"/>
    </row>
    <row r="1989" spans="1:31" s="63" customFormat="1" ht="13.15" customHeight="1" x14ac:dyDescent="0.25">
      <c r="A1989" s="7">
        <v>2025</v>
      </c>
      <c r="B1989" s="11">
        <v>12</v>
      </c>
      <c r="C1989" s="7">
        <v>12</v>
      </c>
      <c r="D1989" s="7">
        <v>16</v>
      </c>
      <c r="E1989" s="7">
        <v>1</v>
      </c>
      <c r="F1989" s="7" t="s">
        <v>855</v>
      </c>
      <c r="G1989" s="13">
        <v>3853993</v>
      </c>
      <c r="H1989" s="28" t="s">
        <v>1642</v>
      </c>
      <c r="I1989" s="28" t="s">
        <v>1643</v>
      </c>
      <c r="J1989" s="28" t="s">
        <v>858</v>
      </c>
      <c r="K1989" s="24"/>
      <c r="L1989" s="24">
        <v>145</v>
      </c>
      <c r="M1989" s="24" t="s">
        <v>920</v>
      </c>
      <c r="N1989" s="24">
        <v>975000</v>
      </c>
      <c r="O1989" s="24">
        <v>975000</v>
      </c>
      <c r="P1989" s="25" t="s">
        <v>1490</v>
      </c>
      <c r="Q1989" s="7"/>
      <c r="R1989" s="7"/>
      <c r="S1989" s="7" t="s">
        <v>995</v>
      </c>
      <c r="T1989" s="7" t="s">
        <v>1608</v>
      </c>
      <c r="U1989" s="25" t="s">
        <v>40</v>
      </c>
      <c r="V1989" s="7" t="s">
        <v>41</v>
      </c>
      <c r="W1989" s="7"/>
      <c r="X1989" s="7">
        <v>2025</v>
      </c>
      <c r="Y1989" s="7">
        <v>1</v>
      </c>
      <c r="Z1989" s="7" t="s">
        <v>43</v>
      </c>
      <c r="AA1989" s="7" t="s">
        <v>52</v>
      </c>
      <c r="AB1989" s="26">
        <v>45943</v>
      </c>
      <c r="AC1989" s="7"/>
      <c r="AD1989" s="26" t="s">
        <v>102</v>
      </c>
      <c r="AE1989" s="7"/>
    </row>
    <row r="1990" spans="1:31" s="63" customFormat="1" ht="13.15" customHeight="1" x14ac:dyDescent="0.25">
      <c r="A1990" s="7">
        <v>2025</v>
      </c>
      <c r="B1990" s="11">
        <v>12</v>
      </c>
      <c r="C1990" s="7">
        <v>12</v>
      </c>
      <c r="D1990" s="7">
        <v>16</v>
      </c>
      <c r="E1990" s="7">
        <v>1</v>
      </c>
      <c r="F1990" s="7" t="s">
        <v>855</v>
      </c>
      <c r="G1990" s="13">
        <v>4248070</v>
      </c>
      <c r="H1990" s="28" t="s">
        <v>1644</v>
      </c>
      <c r="I1990" s="28" t="s">
        <v>1645</v>
      </c>
      <c r="J1990" s="28" t="s">
        <v>858</v>
      </c>
      <c r="K1990" s="24">
        <f>O1990+O1991+O1992</f>
        <v>5037500</v>
      </c>
      <c r="L1990" s="24">
        <v>145</v>
      </c>
      <c r="M1990" s="24" t="s">
        <v>920</v>
      </c>
      <c r="N1990" s="24">
        <v>4500000</v>
      </c>
      <c r="O1990" s="24">
        <v>450000</v>
      </c>
      <c r="P1990" s="25" t="s">
        <v>1473</v>
      </c>
      <c r="Q1990" s="7"/>
      <c r="R1990" s="7"/>
      <c r="S1990" s="7" t="s">
        <v>995</v>
      </c>
      <c r="T1990" s="7" t="s">
        <v>1646</v>
      </c>
      <c r="U1990" s="25" t="s">
        <v>40</v>
      </c>
      <c r="V1990" s="7" t="s">
        <v>41</v>
      </c>
      <c r="W1990" s="7"/>
      <c r="X1990" s="7">
        <v>2025</v>
      </c>
      <c r="Y1990" s="7">
        <v>1</v>
      </c>
      <c r="Z1990" s="7" t="s">
        <v>43</v>
      </c>
      <c r="AA1990" s="7" t="s">
        <v>52</v>
      </c>
      <c r="AB1990" s="26">
        <v>45957</v>
      </c>
      <c r="AC1990" s="7"/>
      <c r="AD1990" s="26" t="s">
        <v>102</v>
      </c>
      <c r="AE1990" s="7"/>
    </row>
    <row r="1991" spans="1:31" s="63" customFormat="1" ht="13.15" customHeight="1" x14ac:dyDescent="0.25">
      <c r="A1991" s="7">
        <v>2025</v>
      </c>
      <c r="B1991" s="11">
        <v>12</v>
      </c>
      <c r="C1991" s="7">
        <v>12</v>
      </c>
      <c r="D1991" s="7">
        <v>16</v>
      </c>
      <c r="E1991" s="7">
        <v>1</v>
      </c>
      <c r="F1991" s="7" t="s">
        <v>855</v>
      </c>
      <c r="G1991" s="13">
        <v>4248070</v>
      </c>
      <c r="H1991" s="28" t="s">
        <v>1644</v>
      </c>
      <c r="I1991" s="28" t="s">
        <v>1645</v>
      </c>
      <c r="J1991" s="28" t="s">
        <v>858</v>
      </c>
      <c r="K1991" s="24"/>
      <c r="L1991" s="24">
        <v>145</v>
      </c>
      <c r="M1991" s="24" t="s">
        <v>920</v>
      </c>
      <c r="N1991" s="24">
        <v>4500000</v>
      </c>
      <c r="O1991" s="24">
        <v>4200000</v>
      </c>
      <c r="P1991" s="25" t="s">
        <v>1540</v>
      </c>
      <c r="Q1991" s="7"/>
      <c r="R1991" s="7"/>
      <c r="S1991" s="7" t="s">
        <v>995</v>
      </c>
      <c r="T1991" s="7" t="s">
        <v>1646</v>
      </c>
      <c r="U1991" s="25" t="s">
        <v>40</v>
      </c>
      <c r="V1991" s="7" t="s">
        <v>41</v>
      </c>
      <c r="W1991" s="7"/>
      <c r="X1991" s="7">
        <v>2025</v>
      </c>
      <c r="Y1991" s="7">
        <v>1</v>
      </c>
      <c r="Z1991" s="7" t="s">
        <v>43</v>
      </c>
      <c r="AA1991" s="7" t="s">
        <v>52</v>
      </c>
      <c r="AB1991" s="26">
        <v>45957</v>
      </c>
      <c r="AC1991" s="7"/>
      <c r="AD1991" s="26" t="s">
        <v>102</v>
      </c>
      <c r="AE1991" s="7"/>
    </row>
    <row r="1992" spans="1:31" s="63" customFormat="1" ht="13.15" customHeight="1" x14ac:dyDescent="0.25">
      <c r="A1992" s="7">
        <v>2025</v>
      </c>
      <c r="B1992" s="11">
        <v>12</v>
      </c>
      <c r="C1992" s="7">
        <v>12</v>
      </c>
      <c r="D1992" s="7">
        <v>16</v>
      </c>
      <c r="E1992" s="7">
        <v>1</v>
      </c>
      <c r="F1992" s="7" t="s">
        <v>855</v>
      </c>
      <c r="G1992" s="13">
        <v>4248070</v>
      </c>
      <c r="H1992" s="28" t="s">
        <v>1644</v>
      </c>
      <c r="I1992" s="28" t="s">
        <v>1645</v>
      </c>
      <c r="J1992" s="28" t="s">
        <v>858</v>
      </c>
      <c r="K1992" s="24"/>
      <c r="L1992" s="24">
        <v>145</v>
      </c>
      <c r="M1992" s="24" t="s">
        <v>920</v>
      </c>
      <c r="N1992" s="24">
        <v>387500</v>
      </c>
      <c r="O1992" s="24">
        <v>387500</v>
      </c>
      <c r="P1992" s="25" t="s">
        <v>1490</v>
      </c>
      <c r="Q1992" s="7"/>
      <c r="R1992" s="7"/>
      <c r="S1992" s="7" t="s">
        <v>995</v>
      </c>
      <c r="T1992" s="7" t="s">
        <v>1646</v>
      </c>
      <c r="U1992" s="25" t="s">
        <v>40</v>
      </c>
      <c r="V1992" s="7" t="s">
        <v>41</v>
      </c>
      <c r="W1992" s="7"/>
      <c r="X1992" s="7">
        <v>2025</v>
      </c>
      <c r="Y1992" s="7">
        <v>1</v>
      </c>
      <c r="Z1992" s="7" t="s">
        <v>43</v>
      </c>
      <c r="AA1992" s="7" t="s">
        <v>52</v>
      </c>
      <c r="AB1992" s="26">
        <v>45957</v>
      </c>
      <c r="AC1992" s="7"/>
      <c r="AD1992" s="26" t="s">
        <v>102</v>
      </c>
      <c r="AE1992" s="7"/>
    </row>
    <row r="1993" spans="1:31" s="63" customFormat="1" ht="13.15" customHeight="1" x14ac:dyDescent="0.25">
      <c r="A1993" s="7">
        <v>2025</v>
      </c>
      <c r="B1993" s="11">
        <v>12</v>
      </c>
      <c r="C1993" s="7">
        <v>12</v>
      </c>
      <c r="D1993" s="7">
        <v>16</v>
      </c>
      <c r="E1993" s="7">
        <v>1</v>
      </c>
      <c r="F1993" s="7" t="s">
        <v>855</v>
      </c>
      <c r="G1993" s="13">
        <v>4598878</v>
      </c>
      <c r="H1993" s="28" t="s">
        <v>1647</v>
      </c>
      <c r="I1993" s="28" t="s">
        <v>1648</v>
      </c>
      <c r="J1993" s="28" t="s">
        <v>858</v>
      </c>
      <c r="K1993" s="24">
        <f>O1993+O1994+O1995+O1996</f>
        <v>14300000</v>
      </c>
      <c r="L1993" s="24">
        <v>145</v>
      </c>
      <c r="M1993" s="24" t="s">
        <v>920</v>
      </c>
      <c r="N1993" s="24">
        <v>4500000</v>
      </c>
      <c r="O1993" s="24">
        <v>4200000</v>
      </c>
      <c r="P1993" s="25" t="s">
        <v>1456</v>
      </c>
      <c r="Q1993" s="7"/>
      <c r="R1993" s="7"/>
      <c r="S1993" s="7" t="s">
        <v>995</v>
      </c>
      <c r="T1993" s="7" t="s">
        <v>1649</v>
      </c>
      <c r="U1993" s="25" t="s">
        <v>40</v>
      </c>
      <c r="V1993" s="7" t="s">
        <v>41</v>
      </c>
      <c r="W1993" s="7"/>
      <c r="X1993" s="7">
        <v>2025</v>
      </c>
      <c r="Y1993" s="7">
        <v>1</v>
      </c>
      <c r="Z1993" s="7" t="s">
        <v>43</v>
      </c>
      <c r="AA1993" s="7" t="s">
        <v>52</v>
      </c>
      <c r="AB1993" s="26">
        <v>45931</v>
      </c>
      <c r="AC1993" s="7"/>
      <c r="AD1993" s="26" t="s">
        <v>102</v>
      </c>
      <c r="AE1993" s="7"/>
    </row>
    <row r="1994" spans="1:31" s="63" customFormat="1" ht="13.15" customHeight="1" x14ac:dyDescent="0.25">
      <c r="A1994" s="7">
        <v>2025</v>
      </c>
      <c r="B1994" s="11">
        <v>12</v>
      </c>
      <c r="C1994" s="7">
        <v>12</v>
      </c>
      <c r="D1994" s="7">
        <v>16</v>
      </c>
      <c r="E1994" s="7">
        <v>1</v>
      </c>
      <c r="F1994" s="7" t="s">
        <v>855</v>
      </c>
      <c r="G1994" s="13">
        <v>4598878</v>
      </c>
      <c r="H1994" s="28" t="s">
        <v>1647</v>
      </c>
      <c r="I1994" s="28" t="s">
        <v>1648</v>
      </c>
      <c r="J1994" s="28" t="s">
        <v>858</v>
      </c>
      <c r="K1994" s="24"/>
      <c r="L1994" s="24">
        <v>145</v>
      </c>
      <c r="M1994" s="24" t="s">
        <v>920</v>
      </c>
      <c r="N1994" s="24">
        <v>4500000</v>
      </c>
      <c r="O1994" s="24">
        <v>4500000</v>
      </c>
      <c r="P1994" s="25" t="s">
        <v>1473</v>
      </c>
      <c r="Q1994" s="7"/>
      <c r="R1994" s="7"/>
      <c r="S1994" s="7" t="s">
        <v>995</v>
      </c>
      <c r="T1994" s="7" t="s">
        <v>1649</v>
      </c>
      <c r="U1994" s="25" t="s">
        <v>40</v>
      </c>
      <c r="V1994" s="7" t="s">
        <v>41</v>
      </c>
      <c r="W1994" s="7"/>
      <c r="X1994" s="7">
        <v>2025</v>
      </c>
      <c r="Y1994" s="7">
        <v>1</v>
      </c>
      <c r="Z1994" s="7" t="s">
        <v>43</v>
      </c>
      <c r="AA1994" s="7" t="s">
        <v>52</v>
      </c>
      <c r="AB1994" s="26">
        <v>45931</v>
      </c>
      <c r="AC1994" s="7"/>
      <c r="AD1994" s="26" t="s">
        <v>102</v>
      </c>
      <c r="AE1994" s="7"/>
    </row>
    <row r="1995" spans="1:31" s="63" customFormat="1" ht="13.15" customHeight="1" x14ac:dyDescent="0.25">
      <c r="A1995" s="7">
        <v>2025</v>
      </c>
      <c r="B1995" s="11">
        <v>12</v>
      </c>
      <c r="C1995" s="7">
        <v>12</v>
      </c>
      <c r="D1995" s="7">
        <v>16</v>
      </c>
      <c r="E1995" s="7">
        <v>1</v>
      </c>
      <c r="F1995" s="7" t="s">
        <v>855</v>
      </c>
      <c r="G1995" s="13">
        <v>4598878</v>
      </c>
      <c r="H1995" s="28" t="s">
        <v>1647</v>
      </c>
      <c r="I1995" s="28" t="s">
        <v>1648</v>
      </c>
      <c r="J1995" s="28" t="s">
        <v>858</v>
      </c>
      <c r="K1995" s="24"/>
      <c r="L1995" s="24">
        <v>145</v>
      </c>
      <c r="M1995" s="24" t="s">
        <v>920</v>
      </c>
      <c r="N1995" s="24">
        <v>4500000</v>
      </c>
      <c r="O1995" s="24">
        <v>4500000</v>
      </c>
      <c r="P1995" s="25" t="s">
        <v>1540</v>
      </c>
      <c r="Q1995" s="7"/>
      <c r="R1995" s="7"/>
      <c r="S1995" s="7" t="s">
        <v>995</v>
      </c>
      <c r="T1995" s="7" t="s">
        <v>1649</v>
      </c>
      <c r="U1995" s="25" t="s">
        <v>40</v>
      </c>
      <c r="V1995" s="7" t="s">
        <v>41</v>
      </c>
      <c r="W1995" s="7"/>
      <c r="X1995" s="7">
        <v>2025</v>
      </c>
      <c r="Y1995" s="7">
        <v>1</v>
      </c>
      <c r="Z1995" s="7" t="s">
        <v>43</v>
      </c>
      <c r="AA1995" s="7" t="s">
        <v>52</v>
      </c>
      <c r="AB1995" s="26">
        <v>45931</v>
      </c>
      <c r="AC1995" s="7"/>
      <c r="AD1995" s="26" t="s">
        <v>102</v>
      </c>
      <c r="AE1995" s="7"/>
    </row>
    <row r="1996" spans="1:31" s="63" customFormat="1" ht="13.15" customHeight="1" x14ac:dyDescent="0.25">
      <c r="A1996" s="7">
        <v>2025</v>
      </c>
      <c r="B1996" s="11">
        <v>12</v>
      </c>
      <c r="C1996" s="7">
        <v>12</v>
      </c>
      <c r="D1996" s="7">
        <v>16</v>
      </c>
      <c r="E1996" s="7">
        <v>1</v>
      </c>
      <c r="F1996" s="7" t="s">
        <v>855</v>
      </c>
      <c r="G1996" s="13">
        <v>4598878</v>
      </c>
      <c r="H1996" s="28" t="s">
        <v>1647</v>
      </c>
      <c r="I1996" s="28" t="s">
        <v>1648</v>
      </c>
      <c r="J1996" s="28" t="s">
        <v>858</v>
      </c>
      <c r="K1996" s="24"/>
      <c r="L1996" s="24">
        <v>145</v>
      </c>
      <c r="M1996" s="24" t="s">
        <v>920</v>
      </c>
      <c r="N1996" s="24">
        <v>1100000</v>
      </c>
      <c r="O1996" s="24">
        <v>1100000</v>
      </c>
      <c r="P1996" s="25" t="s">
        <v>1490</v>
      </c>
      <c r="Q1996" s="7"/>
      <c r="R1996" s="7"/>
      <c r="S1996" s="7" t="s">
        <v>995</v>
      </c>
      <c r="T1996" s="7" t="s">
        <v>1649</v>
      </c>
      <c r="U1996" s="25" t="s">
        <v>40</v>
      </c>
      <c r="V1996" s="7" t="s">
        <v>41</v>
      </c>
      <c r="W1996" s="7"/>
      <c r="X1996" s="7">
        <v>2025</v>
      </c>
      <c r="Y1996" s="7">
        <v>1</v>
      </c>
      <c r="Z1996" s="7" t="s">
        <v>43</v>
      </c>
      <c r="AA1996" s="7" t="s">
        <v>52</v>
      </c>
      <c r="AB1996" s="26">
        <v>45931</v>
      </c>
      <c r="AC1996" s="7"/>
      <c r="AD1996" s="26" t="s">
        <v>102</v>
      </c>
      <c r="AE1996" s="7"/>
    </row>
    <row r="1997" spans="1:31" s="63" customFormat="1" ht="13.15" customHeight="1" x14ac:dyDescent="0.25">
      <c r="A1997" s="7">
        <v>2025</v>
      </c>
      <c r="B1997" s="11">
        <v>12</v>
      </c>
      <c r="C1997" s="7">
        <v>12</v>
      </c>
      <c r="D1997" s="7">
        <v>16</v>
      </c>
      <c r="E1997" s="7">
        <v>1</v>
      </c>
      <c r="F1997" s="7" t="s">
        <v>855</v>
      </c>
      <c r="G1997" s="13">
        <v>3309698</v>
      </c>
      <c r="H1997" s="28" t="s">
        <v>1650</v>
      </c>
      <c r="I1997" s="28" t="s">
        <v>1651</v>
      </c>
      <c r="J1997" s="28" t="s">
        <v>858</v>
      </c>
      <c r="K1997" s="24">
        <f>O1997+O1998+O1999+O2000</f>
        <v>13162500</v>
      </c>
      <c r="L1997" s="24">
        <v>145</v>
      </c>
      <c r="M1997" s="24" t="s">
        <v>920</v>
      </c>
      <c r="N1997" s="24">
        <v>4500000</v>
      </c>
      <c r="O1997" s="24">
        <v>3150000</v>
      </c>
      <c r="P1997" s="25" t="s">
        <v>1456</v>
      </c>
      <c r="Q1997" s="7"/>
      <c r="R1997" s="7"/>
      <c r="S1997" s="7" t="s">
        <v>995</v>
      </c>
      <c r="T1997" s="7" t="s">
        <v>1652</v>
      </c>
      <c r="U1997" s="25" t="s">
        <v>40</v>
      </c>
      <c r="V1997" s="7" t="s">
        <v>41</v>
      </c>
      <c r="W1997" s="7"/>
      <c r="X1997" s="7">
        <v>2025</v>
      </c>
      <c r="Y1997" s="7">
        <v>1</v>
      </c>
      <c r="Z1997" s="7" t="s">
        <v>43</v>
      </c>
      <c r="AA1997" s="7" t="s">
        <v>52</v>
      </c>
      <c r="AB1997" s="26">
        <v>45940</v>
      </c>
      <c r="AC1997" s="7"/>
      <c r="AD1997" s="26" t="s">
        <v>102</v>
      </c>
      <c r="AE1997" s="7"/>
    </row>
    <row r="1998" spans="1:31" s="63" customFormat="1" ht="13.15" customHeight="1" x14ac:dyDescent="0.25">
      <c r="A1998" s="7">
        <v>2025</v>
      </c>
      <c r="B1998" s="11">
        <v>12</v>
      </c>
      <c r="C1998" s="7">
        <v>12</v>
      </c>
      <c r="D1998" s="7">
        <v>16</v>
      </c>
      <c r="E1998" s="7">
        <v>1</v>
      </c>
      <c r="F1998" s="7" t="s">
        <v>855</v>
      </c>
      <c r="G1998" s="13">
        <v>3309698</v>
      </c>
      <c r="H1998" s="28" t="s">
        <v>1650</v>
      </c>
      <c r="I1998" s="28" t="s">
        <v>1651</v>
      </c>
      <c r="J1998" s="28" t="s">
        <v>858</v>
      </c>
      <c r="K1998" s="24"/>
      <c r="L1998" s="24">
        <v>145</v>
      </c>
      <c r="M1998" s="24" t="s">
        <v>920</v>
      </c>
      <c r="N1998" s="24">
        <v>4500000</v>
      </c>
      <c r="O1998" s="24">
        <v>4500000</v>
      </c>
      <c r="P1998" s="25" t="s">
        <v>1473</v>
      </c>
      <c r="Q1998" s="7"/>
      <c r="R1998" s="7"/>
      <c r="S1998" s="7" t="s">
        <v>995</v>
      </c>
      <c r="T1998" s="7" t="s">
        <v>1652</v>
      </c>
      <c r="U1998" s="25" t="s">
        <v>40</v>
      </c>
      <c r="V1998" s="7" t="s">
        <v>41</v>
      </c>
      <c r="W1998" s="7"/>
      <c r="X1998" s="7">
        <v>2025</v>
      </c>
      <c r="Y1998" s="7">
        <v>1</v>
      </c>
      <c r="Z1998" s="7" t="s">
        <v>43</v>
      </c>
      <c r="AA1998" s="7" t="s">
        <v>52</v>
      </c>
      <c r="AB1998" s="26">
        <v>45940</v>
      </c>
      <c r="AC1998" s="7"/>
      <c r="AD1998" s="26" t="s">
        <v>102</v>
      </c>
      <c r="AE1998" s="7"/>
    </row>
    <row r="1999" spans="1:31" s="63" customFormat="1" ht="13.15" customHeight="1" x14ac:dyDescent="0.25">
      <c r="A1999" s="7">
        <v>2025</v>
      </c>
      <c r="B1999" s="11">
        <v>12</v>
      </c>
      <c r="C1999" s="7">
        <v>12</v>
      </c>
      <c r="D1999" s="7">
        <v>16</v>
      </c>
      <c r="E1999" s="7">
        <v>1</v>
      </c>
      <c r="F1999" s="7" t="s">
        <v>855</v>
      </c>
      <c r="G1999" s="13">
        <v>3309698</v>
      </c>
      <c r="H1999" s="28" t="s">
        <v>1650</v>
      </c>
      <c r="I1999" s="28" t="s">
        <v>1651</v>
      </c>
      <c r="J1999" s="28" t="s">
        <v>858</v>
      </c>
      <c r="K1999" s="24"/>
      <c r="L1999" s="24">
        <v>145</v>
      </c>
      <c r="M1999" s="24" t="s">
        <v>920</v>
      </c>
      <c r="N1999" s="24">
        <v>4500000</v>
      </c>
      <c r="O1999" s="24">
        <v>4500000</v>
      </c>
      <c r="P1999" s="25" t="s">
        <v>1540</v>
      </c>
      <c r="Q1999" s="7"/>
      <c r="R1999" s="7"/>
      <c r="S1999" s="7" t="s">
        <v>995</v>
      </c>
      <c r="T1999" s="7" t="s">
        <v>1652</v>
      </c>
      <c r="U1999" s="25" t="s">
        <v>40</v>
      </c>
      <c r="V1999" s="7" t="s">
        <v>41</v>
      </c>
      <c r="W1999" s="7"/>
      <c r="X1999" s="7">
        <v>2025</v>
      </c>
      <c r="Y1999" s="7">
        <v>1</v>
      </c>
      <c r="Z1999" s="7" t="s">
        <v>43</v>
      </c>
      <c r="AA1999" s="7" t="s">
        <v>52</v>
      </c>
      <c r="AB1999" s="26">
        <v>45940</v>
      </c>
      <c r="AC1999" s="7"/>
      <c r="AD1999" s="26" t="s">
        <v>102</v>
      </c>
      <c r="AE1999" s="7"/>
    </row>
    <row r="2000" spans="1:31" s="63" customFormat="1" ht="13.15" customHeight="1" x14ac:dyDescent="0.25">
      <c r="A2000" s="7">
        <v>2025</v>
      </c>
      <c r="B2000" s="11">
        <v>12</v>
      </c>
      <c r="C2000" s="7">
        <v>12</v>
      </c>
      <c r="D2000" s="7">
        <v>16</v>
      </c>
      <c r="E2000" s="7">
        <v>1</v>
      </c>
      <c r="F2000" s="7" t="s">
        <v>855</v>
      </c>
      <c r="G2000" s="13">
        <v>3309698</v>
      </c>
      <c r="H2000" s="28" t="s">
        <v>1650</v>
      </c>
      <c r="I2000" s="28" t="s">
        <v>1651</v>
      </c>
      <c r="J2000" s="28" t="s">
        <v>858</v>
      </c>
      <c r="K2000" s="24"/>
      <c r="L2000" s="24">
        <v>145</v>
      </c>
      <c r="M2000" s="24" t="s">
        <v>920</v>
      </c>
      <c r="N2000" s="24">
        <v>1012500</v>
      </c>
      <c r="O2000" s="24">
        <v>1012500</v>
      </c>
      <c r="P2000" s="25" t="s">
        <v>1490</v>
      </c>
      <c r="Q2000" s="7"/>
      <c r="R2000" s="7"/>
      <c r="S2000" s="7" t="s">
        <v>995</v>
      </c>
      <c r="T2000" s="7" t="s">
        <v>1652</v>
      </c>
      <c r="U2000" s="25" t="s">
        <v>40</v>
      </c>
      <c r="V2000" s="7" t="s">
        <v>41</v>
      </c>
      <c r="W2000" s="7"/>
      <c r="X2000" s="7">
        <v>2025</v>
      </c>
      <c r="Y2000" s="7">
        <v>1</v>
      </c>
      <c r="Z2000" s="7" t="s">
        <v>43</v>
      </c>
      <c r="AA2000" s="7" t="s">
        <v>52</v>
      </c>
      <c r="AB2000" s="26">
        <v>45940</v>
      </c>
      <c r="AC2000" s="7"/>
      <c r="AD2000" s="26" t="s">
        <v>102</v>
      </c>
      <c r="AE2000" s="7"/>
    </row>
  </sheetData>
  <sortState ref="A900:BX956">
    <sortCondition ref="F11:F895"/>
  </sortState>
  <mergeCells count="7">
    <mergeCell ref="A1444:AE1444"/>
    <mergeCell ref="A1449:AE1449"/>
    <mergeCell ref="A1713:AE1713"/>
    <mergeCell ref="A7:AE7"/>
    <mergeCell ref="A8:AE8"/>
    <mergeCell ref="A9:AE9"/>
    <mergeCell ref="A1243:AE1243"/>
  </mergeCells>
  <conditionalFormatting sqref="P1:P6 P620 P2001:P1048576">
    <cfRule type="cellIs" dxfId="2331" priority="14844" operator="equal">
      <formula>"REMUNERACION EXTRAORDINARIA"</formula>
    </cfRule>
  </conditionalFormatting>
  <conditionalFormatting sqref="P258">
    <cfRule type="cellIs" dxfId="2330" priority="6136" operator="equal">
      <formula>"REMUNERACION EXTRAORDINARIA"</formula>
    </cfRule>
  </conditionalFormatting>
  <conditionalFormatting sqref="O258">
    <cfRule type="cellIs" dxfId="2329" priority="6139" operator="equal">
      <formula>"REMUNERACION EXTRAORDINARIA"</formula>
    </cfRule>
  </conditionalFormatting>
  <conditionalFormatting sqref="P171">
    <cfRule type="cellIs" dxfId="2328" priority="6041" operator="equal">
      <formula>"REMUNERACION EXTRAORDINARIA"</formula>
    </cfRule>
  </conditionalFormatting>
  <conditionalFormatting sqref="O169">
    <cfRule type="cellIs" dxfId="2327" priority="6046" operator="equal">
      <formula>"REMUNERACION EXTRAORDINARIA"</formula>
    </cfRule>
  </conditionalFormatting>
  <conditionalFormatting sqref="P165">
    <cfRule type="cellIs" dxfId="2326" priority="6045" operator="equal">
      <formula>"REMUNERACION EXTRAORDINARIA"</formula>
    </cfRule>
  </conditionalFormatting>
  <conditionalFormatting sqref="P169">
    <cfRule type="cellIs" dxfId="2325" priority="6044" operator="equal">
      <formula>"REMUNERACION EXTRAORDINARIA"</formula>
    </cfRule>
  </conditionalFormatting>
  <conditionalFormatting sqref="O170">
    <cfRule type="cellIs" dxfId="2324" priority="6043" operator="equal">
      <formula>"REMUNERACION EXTRAORDINARIA"</formula>
    </cfRule>
  </conditionalFormatting>
  <conditionalFormatting sqref="O179:P179">
    <cfRule type="cellIs" dxfId="2323" priority="6040" operator="equal">
      <formula>"REMUNERACION EXTRAORDINARIA"</formula>
    </cfRule>
  </conditionalFormatting>
  <conditionalFormatting sqref="P176">
    <cfRule type="cellIs" dxfId="2322" priority="6039" operator="equal">
      <formula>"REMUNERACION EXTRAORDINARIA"</formula>
    </cfRule>
  </conditionalFormatting>
  <conditionalFormatting sqref="P175">
    <cfRule type="cellIs" dxfId="2321" priority="6038" operator="equal">
      <formula>"REMUNERACION EXTRAORDINARIA"</formula>
    </cfRule>
  </conditionalFormatting>
  <conditionalFormatting sqref="O183">
    <cfRule type="cellIs" dxfId="2320" priority="6035" operator="equal">
      <formula>"REMUNERACION EXTRAORDINARIA"</formula>
    </cfRule>
  </conditionalFormatting>
  <conditionalFormatting sqref="P187">
    <cfRule type="cellIs" dxfId="2319" priority="6033" operator="equal">
      <formula>"REMUNERACION EXTRAORDINARIA"</formula>
    </cfRule>
  </conditionalFormatting>
  <conditionalFormatting sqref="O195">
    <cfRule type="cellIs" dxfId="2318" priority="6031" operator="equal">
      <formula>"REMUNERACION EXTRAORDINARIA"</formula>
    </cfRule>
  </conditionalFormatting>
  <conditionalFormatting sqref="P195">
    <cfRule type="cellIs" dxfId="2317" priority="6030" operator="equal">
      <formula>"REMUNERACION EXTRAORDINARIA"</formula>
    </cfRule>
  </conditionalFormatting>
  <conditionalFormatting sqref="O200">
    <cfRule type="cellIs" dxfId="2316" priority="6028" operator="equal">
      <formula>"REMUNERACION EXTRAORDINARIA"</formula>
    </cfRule>
  </conditionalFormatting>
  <conditionalFormatting sqref="P191">
    <cfRule type="cellIs" dxfId="2315" priority="6032" operator="equal">
      <formula>"REMUNERACION EXTRAORDINARIA"</formula>
    </cfRule>
  </conditionalFormatting>
  <conditionalFormatting sqref="O203">
    <cfRule type="cellIs" dxfId="2314" priority="6025" operator="equal">
      <formula>"REMUNERACION EXTRAORDINARIA"</formula>
    </cfRule>
  </conditionalFormatting>
  <conditionalFormatting sqref="O204">
    <cfRule type="cellIs" dxfId="2313" priority="6024" operator="equal">
      <formula>"REMUNERACION EXTRAORDINARIA"</formula>
    </cfRule>
  </conditionalFormatting>
  <conditionalFormatting sqref="P199">
    <cfRule type="cellIs" dxfId="2312" priority="6027" operator="equal">
      <formula>"REMUNERACION EXTRAORDINARIA"</formula>
    </cfRule>
  </conditionalFormatting>
  <conditionalFormatting sqref="P203">
    <cfRule type="cellIs" dxfId="2311" priority="6023" operator="equal">
      <formula>"REMUNERACION EXTRAORDINARIA"</formula>
    </cfRule>
  </conditionalFormatting>
  <conditionalFormatting sqref="O207">
    <cfRule type="cellIs" dxfId="2310" priority="6021" operator="equal">
      <formula>"REMUNERACION EXTRAORDINARIA"</formula>
    </cfRule>
  </conditionalFormatting>
  <conditionalFormatting sqref="P207">
    <cfRule type="cellIs" dxfId="2309" priority="6020" operator="equal">
      <formula>"REMUNERACION EXTRAORDINARIA"</formula>
    </cfRule>
  </conditionalFormatting>
  <conditionalFormatting sqref="O215">
    <cfRule type="cellIs" dxfId="2308" priority="6016" operator="equal">
      <formula>"REMUNERACION EXTRAORDINARIA"</formula>
    </cfRule>
  </conditionalFormatting>
  <conditionalFormatting sqref="P211">
    <cfRule type="cellIs" dxfId="2307" priority="6017" operator="equal">
      <formula>"REMUNERACION EXTRAORDINARIA"</formula>
    </cfRule>
  </conditionalFormatting>
  <conditionalFormatting sqref="P215">
    <cfRule type="cellIs" dxfId="2306" priority="6014" operator="equal">
      <formula>"REMUNERACION EXTRAORDINARIA"</formula>
    </cfRule>
  </conditionalFormatting>
  <conditionalFormatting sqref="P226">
    <cfRule type="cellIs" dxfId="2305" priority="6011" operator="equal">
      <formula>"REMUNERACION EXTRAORDINARIA"</formula>
    </cfRule>
  </conditionalFormatting>
  <conditionalFormatting sqref="P235">
    <cfRule type="cellIs" dxfId="2304" priority="6007" operator="equal">
      <formula>"REMUNERACION EXTRAORDINARIA"</formula>
    </cfRule>
  </conditionalFormatting>
  <conditionalFormatting sqref="P229">
    <cfRule type="cellIs" dxfId="2303" priority="6010" operator="equal">
      <formula>"REMUNERACION EXTRAORDINARIA"</formula>
    </cfRule>
  </conditionalFormatting>
  <conditionalFormatting sqref="P225">
    <cfRule type="cellIs" dxfId="2302" priority="6012" operator="equal">
      <formula>"REMUNERACION EXTRAORDINARIA"</formula>
    </cfRule>
  </conditionalFormatting>
  <conditionalFormatting sqref="O237">
    <cfRule type="cellIs" dxfId="2301" priority="6006" operator="equal">
      <formula>"REMUNERACION EXTRAORDINARIA"</formula>
    </cfRule>
  </conditionalFormatting>
  <conditionalFormatting sqref="P241">
    <cfRule type="cellIs" dxfId="2300" priority="6003" operator="equal">
      <formula>"REMUNERACION EXTRAORDINARIA"</formula>
    </cfRule>
  </conditionalFormatting>
  <conditionalFormatting sqref="N242:O242">
    <cfRule type="cellIs" dxfId="2299" priority="6001" operator="equal">
      <formula>"REMUNERACION EXTRAORDINARIA"</formula>
    </cfRule>
  </conditionalFormatting>
  <conditionalFormatting sqref="P237">
    <cfRule type="cellIs" dxfId="2298" priority="6002" operator="equal">
      <formula>"REMUNERACION EXTRAORDINARIA"</formula>
    </cfRule>
  </conditionalFormatting>
  <conditionalFormatting sqref="P242">
    <cfRule type="cellIs" dxfId="2297" priority="6000" operator="equal">
      <formula>"REMUNERACION EXTRAORDINARIA"</formula>
    </cfRule>
  </conditionalFormatting>
  <conditionalFormatting sqref="N245:P245">
    <cfRule type="cellIs" dxfId="2296" priority="5999" operator="equal">
      <formula>"REMUNERACION EXTRAORDINARIA"</formula>
    </cfRule>
  </conditionalFormatting>
  <conditionalFormatting sqref="O247">
    <cfRule type="cellIs" dxfId="2295" priority="5998" operator="equal">
      <formula>"REMUNERACION EXTRAORDINARIA"</formula>
    </cfRule>
  </conditionalFormatting>
  <conditionalFormatting sqref="O248">
    <cfRule type="cellIs" dxfId="2294" priority="5997" operator="equal">
      <formula>"REMUNERACION EXTRAORDINARIA"</formula>
    </cfRule>
  </conditionalFormatting>
  <conditionalFormatting sqref="P247">
    <cfRule type="cellIs" dxfId="2293" priority="5996" operator="equal">
      <formula>"REMUNERACION EXTRAORDINARIA"</formula>
    </cfRule>
  </conditionalFormatting>
  <conditionalFormatting sqref="P248">
    <cfRule type="cellIs" dxfId="2292" priority="5995" operator="equal">
      <formula>"REMUNERACION EXTRAORDINARIA"</formula>
    </cfRule>
  </conditionalFormatting>
  <conditionalFormatting sqref="O253">
    <cfRule type="cellIs" dxfId="2291" priority="5994" operator="equal">
      <formula>"REMUNERACION EXTRAORDINARIA"</formula>
    </cfRule>
  </conditionalFormatting>
  <conditionalFormatting sqref="P254">
    <cfRule type="cellIs" dxfId="2290" priority="5993" operator="equal">
      <formula>"REMUNERACION EXTRAORDINARIA"</formula>
    </cfRule>
  </conditionalFormatting>
  <conditionalFormatting sqref="P253">
    <cfRule type="cellIs" dxfId="2289" priority="5991" operator="equal">
      <formula>"REMUNERACION EXTRAORDINARIA"</formula>
    </cfRule>
  </conditionalFormatting>
  <conditionalFormatting sqref="O266">
    <cfRule type="cellIs" dxfId="2288" priority="5989" operator="equal">
      <formula>"REMUNERACION EXTRAORDINARIA"</formula>
    </cfRule>
  </conditionalFormatting>
  <conditionalFormatting sqref="O270">
    <cfRule type="cellIs" dxfId="2287" priority="5990" operator="equal">
      <formula>"REMUNERACION EXTRAORDINARIA"</formula>
    </cfRule>
  </conditionalFormatting>
  <conditionalFormatting sqref="P266">
    <cfRule type="cellIs" dxfId="2286" priority="5987" operator="equal">
      <formula>"REMUNERACION EXTRAORDINARIA"</formula>
    </cfRule>
  </conditionalFormatting>
  <conditionalFormatting sqref="P257">
    <cfRule type="cellIs" dxfId="2285" priority="5992" operator="equal">
      <formula>"REMUNERACION EXTRAORDINARIA"</formula>
    </cfRule>
  </conditionalFormatting>
  <conditionalFormatting sqref="P268">
    <cfRule type="cellIs" dxfId="2284" priority="5985" operator="equal">
      <formula>"REMUNERACION EXTRAORDINARIA"</formula>
    </cfRule>
  </conditionalFormatting>
  <conditionalFormatting sqref="P278">
    <cfRule type="cellIs" dxfId="2283" priority="5983" operator="equal">
      <formula>"REMUNERACION EXTRAORDINARIA"</formula>
    </cfRule>
  </conditionalFormatting>
  <conditionalFormatting sqref="P270">
    <cfRule type="cellIs" dxfId="2282" priority="5986" operator="equal">
      <formula>"REMUNERACION EXTRAORDINARIA"</formula>
    </cfRule>
  </conditionalFormatting>
  <conditionalFormatting sqref="O268">
    <cfRule type="cellIs" dxfId="2281" priority="5988" operator="equal">
      <formula>"REMUNERACION EXTRAORDINARIA"</formula>
    </cfRule>
  </conditionalFormatting>
  <conditionalFormatting sqref="O278">
    <cfRule type="cellIs" dxfId="2280" priority="5984" operator="equal">
      <formula>"REMUNERACION EXTRAORDINARIA"</formula>
    </cfRule>
  </conditionalFormatting>
  <conditionalFormatting sqref="P279">
    <cfRule type="cellIs" dxfId="2279" priority="5982" operator="equal">
      <formula>"REMUNERACION EXTRAORDINARIA"</formula>
    </cfRule>
  </conditionalFormatting>
  <conditionalFormatting sqref="O282">
    <cfRule type="cellIs" dxfId="2278" priority="5981" operator="equal">
      <formula>"REMUNERACION EXTRAORDINARIA"</formula>
    </cfRule>
  </conditionalFormatting>
  <conditionalFormatting sqref="P282">
    <cfRule type="cellIs" dxfId="2277" priority="5980" operator="equal">
      <formula>"REMUNERACION EXTRAORDINARIA"</formula>
    </cfRule>
  </conditionalFormatting>
  <conditionalFormatting sqref="O290">
    <cfRule type="cellIs" dxfId="2276" priority="5978" operator="equal">
      <formula>"REMUNERACION EXTRAORDINARIA"</formula>
    </cfRule>
  </conditionalFormatting>
  <conditionalFormatting sqref="O292">
    <cfRule type="cellIs" dxfId="2275" priority="5979" operator="equal">
      <formula>"REMUNERACION EXTRAORDINARIA"</formula>
    </cfRule>
  </conditionalFormatting>
  <conditionalFormatting sqref="P294">
    <cfRule type="cellIs" dxfId="2274" priority="5976" operator="equal">
      <formula>"REMUNERACION EXTRAORDINARIA"</formula>
    </cfRule>
  </conditionalFormatting>
  <conditionalFormatting sqref="P290">
    <cfRule type="cellIs" dxfId="2273" priority="5975" operator="equal">
      <formula>"REMUNERACION EXTRAORDINARIA"</formula>
    </cfRule>
  </conditionalFormatting>
  <conditionalFormatting sqref="P292">
    <cfRule type="cellIs" dxfId="2272" priority="5977" operator="equal">
      <formula>"REMUNERACION EXTRAORDINARIA"</formula>
    </cfRule>
  </conditionalFormatting>
  <conditionalFormatting sqref="O305">
    <cfRule type="cellIs" dxfId="2271" priority="5973" operator="equal">
      <formula>"REMUNERACION EXTRAORDINARIA"</formula>
    </cfRule>
  </conditionalFormatting>
  <conditionalFormatting sqref="O298">
    <cfRule type="cellIs" dxfId="2270" priority="5972" operator="equal">
      <formula>"REMUNERACION EXTRAORDINARIA"</formula>
    </cfRule>
  </conditionalFormatting>
  <conditionalFormatting sqref="P298">
    <cfRule type="cellIs" dxfId="2269" priority="5971" operator="equal">
      <formula>"REMUNERACION EXTRAORDINARIA"</formula>
    </cfRule>
  </conditionalFormatting>
  <conditionalFormatting sqref="O309">
    <cfRule type="cellIs" dxfId="2268" priority="5969" operator="equal">
      <formula>"REMUNERACION EXTRAORDINARIA"</formula>
    </cfRule>
  </conditionalFormatting>
  <conditionalFormatting sqref="P305">
    <cfRule type="cellIs" dxfId="2267" priority="5970" operator="equal">
      <formula>"REMUNERACION EXTRAORDINARIA"</formula>
    </cfRule>
  </conditionalFormatting>
  <conditionalFormatting sqref="P312">
    <cfRule type="cellIs" dxfId="2266" priority="5967" operator="equal">
      <formula>"REMUNERACION EXTRAORDINARIA"</formula>
    </cfRule>
  </conditionalFormatting>
  <conditionalFormatting sqref="P309">
    <cfRule type="cellIs" dxfId="2265" priority="5968" operator="equal">
      <formula>"REMUNERACION EXTRAORDINARIA"</formula>
    </cfRule>
  </conditionalFormatting>
  <conditionalFormatting sqref="P320">
    <cfRule type="cellIs" dxfId="2264" priority="5965" operator="equal">
      <formula>"REMUNERACION EXTRAORDINARIA"</formula>
    </cfRule>
  </conditionalFormatting>
  <conditionalFormatting sqref="O326">
    <cfRule type="cellIs" dxfId="2263" priority="5961" operator="equal">
      <formula>"REMUNERACION EXTRAORDINARIA"</formula>
    </cfRule>
  </conditionalFormatting>
  <conditionalFormatting sqref="P324">
    <cfRule type="cellIs" dxfId="2262" priority="5959" operator="equal">
      <formula>"REMUNERACION EXTRAORDINARIA"</formula>
    </cfRule>
  </conditionalFormatting>
  <conditionalFormatting sqref="O324">
    <cfRule type="cellIs" dxfId="2261" priority="5962" operator="equal">
      <formula>"REMUNERACION EXTRAORDINARIA"</formula>
    </cfRule>
  </conditionalFormatting>
  <conditionalFormatting sqref="P331">
    <cfRule type="cellIs" dxfId="2260" priority="5955" operator="equal">
      <formula>"REMUNERACION EXTRAORDINARIA"</formula>
    </cfRule>
  </conditionalFormatting>
  <conditionalFormatting sqref="P314">
    <cfRule type="cellIs" dxfId="2259" priority="5964" operator="equal">
      <formula>"REMUNERACION EXTRAORDINARIA"</formula>
    </cfRule>
  </conditionalFormatting>
  <conditionalFormatting sqref="P326">
    <cfRule type="cellIs" dxfId="2258" priority="5960" operator="equal">
      <formula>"REMUNERACION EXTRAORDINARIA"</formula>
    </cfRule>
  </conditionalFormatting>
  <conditionalFormatting sqref="P329">
    <cfRule type="cellIs" dxfId="2257" priority="5958" operator="equal">
      <formula>"REMUNERACION EXTRAORDINARIA"</formula>
    </cfRule>
  </conditionalFormatting>
  <conditionalFormatting sqref="O331">
    <cfRule type="cellIs" dxfId="2256" priority="5956" operator="equal">
      <formula>"REMUNERACION EXTRAORDINARIA"</formula>
    </cfRule>
  </conditionalFormatting>
  <conditionalFormatting sqref="P333">
    <cfRule type="cellIs" dxfId="2255" priority="5957" operator="equal">
      <formula>"REMUNERACION EXTRAORDINARIA"</formula>
    </cfRule>
  </conditionalFormatting>
  <conditionalFormatting sqref="P336">
    <cfRule type="cellIs" dxfId="2254" priority="5954" operator="equal">
      <formula>"REMUNERACION EXTRAORDINARIA"</formula>
    </cfRule>
  </conditionalFormatting>
  <conditionalFormatting sqref="O345">
    <cfRule type="cellIs" dxfId="2253" priority="5949" operator="equal">
      <formula>"REMUNERACION EXTRAORDINARIA"</formula>
    </cfRule>
  </conditionalFormatting>
  <conditionalFormatting sqref="O343">
    <cfRule type="cellIs" dxfId="2252" priority="5953" operator="equal">
      <formula>"REMUNERACION EXTRAORDINARIA"</formula>
    </cfRule>
  </conditionalFormatting>
  <conditionalFormatting sqref="P355">
    <cfRule type="cellIs" dxfId="2251" priority="5947" operator="equal">
      <formula>"REMUNERACION EXTRAORDINARIA"</formula>
    </cfRule>
  </conditionalFormatting>
  <conditionalFormatting sqref="P343">
    <cfRule type="cellIs" dxfId="2250" priority="5951" operator="equal">
      <formula>"REMUNERACION EXTRAORDINARIA"</formula>
    </cfRule>
  </conditionalFormatting>
  <conditionalFormatting sqref="P372">
    <cfRule type="cellIs" dxfId="2249" priority="5938" operator="equal">
      <formula>"REMUNERACION EXTRAORDINARIA"</formula>
    </cfRule>
  </conditionalFormatting>
  <conditionalFormatting sqref="P345">
    <cfRule type="cellIs" dxfId="2248" priority="5950" operator="equal">
      <formula>"REMUNERACION EXTRAORDINARIA"</formula>
    </cfRule>
  </conditionalFormatting>
  <conditionalFormatting sqref="P364">
    <cfRule type="cellIs" dxfId="2247" priority="5940" operator="equal">
      <formula>"REMUNERACION EXTRAORDINARIA"</formula>
    </cfRule>
  </conditionalFormatting>
  <conditionalFormatting sqref="P347">
    <cfRule type="cellIs" dxfId="2246" priority="5948" operator="equal">
      <formula>"REMUNERACION EXTRAORDINARIA"</formula>
    </cfRule>
  </conditionalFormatting>
  <conditionalFormatting sqref="P360">
    <cfRule type="cellIs" dxfId="2245" priority="5941" operator="equal">
      <formula>"REMUNERACION EXTRAORDINARIA"</formula>
    </cfRule>
  </conditionalFormatting>
  <conditionalFormatting sqref="P366">
    <cfRule type="cellIs" dxfId="2244" priority="5939" operator="equal">
      <formula>"REMUNERACION EXTRAORDINARIA"</formula>
    </cfRule>
  </conditionalFormatting>
  <conditionalFormatting sqref="P374">
    <cfRule type="cellIs" dxfId="2243" priority="5937" operator="equal">
      <formula>"REMUNERACION EXTRAORDINARIA"</formula>
    </cfRule>
  </conditionalFormatting>
  <conditionalFormatting sqref="P386">
    <cfRule type="cellIs" dxfId="2242" priority="5934" operator="equal">
      <formula>"REMUNERACION EXTRAORDINARIA"</formula>
    </cfRule>
  </conditionalFormatting>
  <conditionalFormatting sqref="P376">
    <cfRule type="cellIs" dxfId="2241" priority="5936" operator="equal">
      <formula>"REMUNERACION EXTRAORDINARIA"</formula>
    </cfRule>
  </conditionalFormatting>
  <conditionalFormatting sqref="O403">
    <cfRule type="cellIs" dxfId="2240" priority="5930" operator="equal">
      <formula>"REMUNERACION EXTRAORDINARIA"</formula>
    </cfRule>
  </conditionalFormatting>
  <conditionalFormatting sqref="O409">
    <cfRule type="cellIs" dxfId="2239" priority="5929" operator="equal">
      <formula>"REMUNERACION EXTRAORDINARIA"</formula>
    </cfRule>
  </conditionalFormatting>
  <conditionalFormatting sqref="O405">
    <cfRule type="cellIs" dxfId="2238" priority="5928" operator="equal">
      <formula>"REMUNERACION EXTRAORDINARIA"</formula>
    </cfRule>
  </conditionalFormatting>
  <conditionalFormatting sqref="O410">
    <cfRule type="cellIs" dxfId="2237" priority="5924" operator="equal">
      <formula>"REMUNERACION EXTRAORDINARIA"</formula>
    </cfRule>
  </conditionalFormatting>
  <conditionalFormatting sqref="P410">
    <cfRule type="cellIs" dxfId="2236" priority="5923" operator="equal">
      <formula>"REMUNERACION EXTRAORDINARIA"</formula>
    </cfRule>
  </conditionalFormatting>
  <conditionalFormatting sqref="P405">
    <cfRule type="cellIs" dxfId="2235" priority="5926" operator="equal">
      <formula>"REMUNERACION EXTRAORDINARIA"</formula>
    </cfRule>
  </conditionalFormatting>
  <conditionalFormatting sqref="P409">
    <cfRule type="cellIs" dxfId="2234" priority="5925" operator="equal">
      <formula>"REMUNERACION EXTRAORDINARIA"</formula>
    </cfRule>
  </conditionalFormatting>
  <conditionalFormatting sqref="P427">
    <cfRule type="cellIs" dxfId="2233" priority="5915" operator="equal">
      <formula>"REMUNERACION EXTRAORDINARIA"</formula>
    </cfRule>
  </conditionalFormatting>
  <conditionalFormatting sqref="P411">
    <cfRule type="cellIs" dxfId="2232" priority="5922" operator="equal">
      <formula>"REMUNERACION EXTRAORDINARIA"</formula>
    </cfRule>
  </conditionalFormatting>
  <conditionalFormatting sqref="P415">
    <cfRule type="cellIs" dxfId="2231" priority="5921" operator="equal">
      <formula>"REMUNERACION EXTRAORDINARIA"</formula>
    </cfRule>
  </conditionalFormatting>
  <conditionalFormatting sqref="P417">
    <cfRule type="cellIs" dxfId="2230" priority="5920" operator="equal">
      <formula>"REMUNERACION EXTRAORDINARIA"</formula>
    </cfRule>
  </conditionalFormatting>
  <conditionalFormatting sqref="P419">
    <cfRule type="cellIs" dxfId="2229" priority="5919" operator="equal">
      <formula>"REMUNERACION EXTRAORDINARIA"</formula>
    </cfRule>
  </conditionalFormatting>
  <conditionalFormatting sqref="P403">
    <cfRule type="cellIs" dxfId="2228" priority="5927" operator="equal">
      <formula>"REMUNERACION EXTRAORDINARIA"</formula>
    </cfRule>
  </conditionalFormatting>
  <conditionalFormatting sqref="P420">
    <cfRule type="cellIs" dxfId="2227" priority="5918" operator="equal">
      <formula>"REMUNERACION EXTRAORDINARIA"</formula>
    </cfRule>
  </conditionalFormatting>
  <conditionalFormatting sqref="P421">
    <cfRule type="cellIs" dxfId="2226" priority="5917" operator="equal">
      <formula>"REMUNERACION EXTRAORDINARIA"</formula>
    </cfRule>
  </conditionalFormatting>
  <conditionalFormatting sqref="P425">
    <cfRule type="cellIs" dxfId="2225" priority="5916" operator="equal">
      <formula>"REMUNERACION EXTRAORDINARIA"</formula>
    </cfRule>
  </conditionalFormatting>
  <conditionalFormatting sqref="P431">
    <cfRule type="cellIs" dxfId="2224" priority="5914" operator="equal">
      <formula>"REMUNERACION EXTRAORDINARIA"</formula>
    </cfRule>
  </conditionalFormatting>
  <conditionalFormatting sqref="P433">
    <cfRule type="cellIs" dxfId="2223" priority="5913" operator="equal">
      <formula>"REMUNERACION EXTRAORDINARIA"</formula>
    </cfRule>
  </conditionalFormatting>
  <conditionalFormatting sqref="P451">
    <cfRule type="cellIs" dxfId="2222" priority="5905" operator="equal">
      <formula>"REMUNERACION EXTRAORDINARIA"</formula>
    </cfRule>
  </conditionalFormatting>
  <conditionalFormatting sqref="P461">
    <cfRule type="cellIs" dxfId="2221" priority="5903" operator="equal">
      <formula>"REMUNERACION EXTRAORDINARIA"</formula>
    </cfRule>
  </conditionalFormatting>
  <conditionalFormatting sqref="O441">
    <cfRule type="cellIs" dxfId="2220" priority="5908" operator="equal">
      <formula>"REMUNERACION EXTRAORDINARIA"</formula>
    </cfRule>
  </conditionalFormatting>
  <conditionalFormatting sqref="P434">
    <cfRule type="cellIs" dxfId="2219" priority="5912" operator="equal">
      <formula>"REMUNERACION EXTRAORDINARIA"</formula>
    </cfRule>
  </conditionalFormatting>
  <conditionalFormatting sqref="O434">
    <cfRule type="cellIs" dxfId="2218" priority="5911" operator="equal">
      <formula>"REMUNERACION EXTRAORDINARIA"</formula>
    </cfRule>
  </conditionalFormatting>
  <conditionalFormatting sqref="P449">
    <cfRule type="cellIs" dxfId="2217" priority="5906" operator="equal">
      <formula>"REMUNERACION EXTRAORDINARIA"</formula>
    </cfRule>
  </conditionalFormatting>
  <conditionalFormatting sqref="P441">
    <cfRule type="cellIs" dxfId="2216" priority="5907" operator="equal">
      <formula>"REMUNERACION EXTRAORDINARIA"</formula>
    </cfRule>
  </conditionalFormatting>
  <conditionalFormatting sqref="P453">
    <cfRule type="cellIs" dxfId="2215" priority="5904" operator="equal">
      <formula>"REMUNERACION EXTRAORDINARIA"</formula>
    </cfRule>
  </conditionalFormatting>
  <conditionalFormatting sqref="P465">
    <cfRule type="cellIs" dxfId="2214" priority="5900" operator="equal">
      <formula>"REMUNERACION EXTRAORDINARIA"</formula>
    </cfRule>
  </conditionalFormatting>
  <conditionalFormatting sqref="P463">
    <cfRule type="cellIs" dxfId="2213" priority="5902" operator="equal">
      <formula>"REMUNERACION EXTRAORDINARIA"</formula>
    </cfRule>
  </conditionalFormatting>
  <conditionalFormatting sqref="O472">
    <cfRule type="cellIs" dxfId="2212" priority="5896" operator="equal">
      <formula>"REMUNERACION EXTRAORDINARIA"</formula>
    </cfRule>
  </conditionalFormatting>
  <conditionalFormatting sqref="O466">
    <cfRule type="cellIs" dxfId="2211" priority="5899" operator="equal">
      <formula>"REMUNERACION EXTRAORDINARIA"</formula>
    </cfRule>
  </conditionalFormatting>
  <conditionalFormatting sqref="P466">
    <cfRule type="cellIs" dxfId="2210" priority="5898" operator="equal">
      <formula>"REMUNERACION EXTRAORDINARIA"</formula>
    </cfRule>
  </conditionalFormatting>
  <conditionalFormatting sqref="P467">
    <cfRule type="cellIs" dxfId="2209" priority="5897" operator="equal">
      <formula>"REMUNERACION EXTRAORDINARIA"</formula>
    </cfRule>
  </conditionalFormatting>
  <conditionalFormatting sqref="O481">
    <cfRule type="cellIs" dxfId="2208" priority="5894" operator="equal">
      <formula>"REMUNERACION EXTRAORDINARIA"</formula>
    </cfRule>
  </conditionalFormatting>
  <conditionalFormatting sqref="P472">
    <cfRule type="cellIs" dxfId="2207" priority="5895" operator="equal">
      <formula>"REMUNERACION EXTRAORDINARIA"</formula>
    </cfRule>
  </conditionalFormatting>
  <conditionalFormatting sqref="P474">
    <cfRule type="cellIs" dxfId="2206" priority="5893" operator="equal">
      <formula>"REMUNERACION EXTRAORDINARIA"</formula>
    </cfRule>
  </conditionalFormatting>
  <conditionalFormatting sqref="P481">
    <cfRule type="cellIs" dxfId="2205" priority="5892" operator="equal">
      <formula>"REMUNERACION EXTRAORDINARIA"</formula>
    </cfRule>
  </conditionalFormatting>
  <conditionalFormatting sqref="P483">
    <cfRule type="cellIs" dxfId="2204" priority="5891" operator="equal">
      <formula>"REMUNERACION EXTRAORDINARIA"</formula>
    </cfRule>
  </conditionalFormatting>
  <conditionalFormatting sqref="P488">
    <cfRule type="cellIs" dxfId="2203" priority="5890" operator="equal">
      <formula>"REMUNERACION EXTRAORDINARIA"</formula>
    </cfRule>
  </conditionalFormatting>
  <conditionalFormatting sqref="P500">
    <cfRule type="cellIs" dxfId="2202" priority="5889" operator="equal">
      <formula>"REMUNERACION EXTRAORDINARIA"</formula>
    </cfRule>
  </conditionalFormatting>
  <conditionalFormatting sqref="O500">
    <cfRule type="cellIs" dxfId="2201" priority="5888" operator="equal">
      <formula>"REMUNERACION EXTRAORDINARIA"</formula>
    </cfRule>
  </conditionalFormatting>
  <conditionalFormatting sqref="P506">
    <cfRule type="cellIs" dxfId="2200" priority="5887" operator="equal">
      <formula>"REMUNERACION EXTRAORDINARIA"</formula>
    </cfRule>
  </conditionalFormatting>
  <conditionalFormatting sqref="O514">
    <cfRule type="cellIs" dxfId="2199" priority="5886" operator="equal">
      <formula>"REMUNERACION EXTRAORDINARIA"</formula>
    </cfRule>
  </conditionalFormatting>
  <conditionalFormatting sqref="N514">
    <cfRule type="cellIs" dxfId="2198" priority="5885" operator="equal">
      <formula>"REMUNERACION EXTRAORDINARIA"</formula>
    </cfRule>
  </conditionalFormatting>
  <conditionalFormatting sqref="O515">
    <cfRule type="cellIs" dxfId="2197" priority="5884" operator="equal">
      <formula>"REMUNERACION EXTRAORDINARIA"</formula>
    </cfRule>
  </conditionalFormatting>
  <conditionalFormatting sqref="N515">
    <cfRule type="cellIs" dxfId="2196" priority="5883" operator="equal">
      <formula>"REMUNERACION EXTRAORDINARIA"</formula>
    </cfRule>
  </conditionalFormatting>
  <conditionalFormatting sqref="O525">
    <cfRule type="cellIs" dxfId="2195" priority="5882" operator="equal">
      <formula>"REMUNERACION EXTRAORDINARIA"</formula>
    </cfRule>
  </conditionalFormatting>
  <conditionalFormatting sqref="P538">
    <cfRule type="cellIs" dxfId="2194" priority="5874" operator="equal">
      <formula>"REMUNERACION EXTRAORDINARIA"</formula>
    </cfRule>
  </conditionalFormatting>
  <conditionalFormatting sqref="O540">
    <cfRule type="cellIs" dxfId="2193" priority="5878" operator="equal">
      <formula>"REMUNERACION EXTRAORDINARIA"</formula>
    </cfRule>
  </conditionalFormatting>
  <conditionalFormatting sqref="P514">
    <cfRule type="cellIs" dxfId="2192" priority="5880" operator="equal">
      <formula>"REMUNERACION EXTRAORDINARIA"</formula>
    </cfRule>
  </conditionalFormatting>
  <conditionalFormatting sqref="P515">
    <cfRule type="cellIs" dxfId="2191" priority="5881" operator="equal">
      <formula>"REMUNERACION EXTRAORDINARIA"</formula>
    </cfRule>
  </conditionalFormatting>
  <conditionalFormatting sqref="P525">
    <cfRule type="cellIs" dxfId="2190" priority="5879" operator="equal">
      <formula>"REMUNERACION EXTRAORDINARIA"</formula>
    </cfRule>
  </conditionalFormatting>
  <conditionalFormatting sqref="O538">
    <cfRule type="cellIs" dxfId="2189" priority="5876" operator="equal">
      <formula>"REMUNERACION EXTRAORDINARIA"</formula>
    </cfRule>
  </conditionalFormatting>
  <conditionalFormatting sqref="P545">
    <cfRule type="cellIs" dxfId="2188" priority="5872" operator="equal">
      <formula>"REMUNERACION EXTRAORDINARIA"</formula>
    </cfRule>
  </conditionalFormatting>
  <conditionalFormatting sqref="O545">
    <cfRule type="cellIs" dxfId="2187" priority="5871" operator="equal">
      <formula>"REMUNERACION EXTRAORDINARIA"</formula>
    </cfRule>
  </conditionalFormatting>
  <conditionalFormatting sqref="P540">
    <cfRule type="cellIs" dxfId="2186" priority="5873" operator="equal">
      <formula>"REMUNERACION EXTRAORDINARIA"</formula>
    </cfRule>
  </conditionalFormatting>
  <conditionalFormatting sqref="P550">
    <cfRule type="cellIs" dxfId="2185" priority="5869" operator="equal">
      <formula>"REMUNERACION EXTRAORDINARIA"</formula>
    </cfRule>
  </conditionalFormatting>
  <conditionalFormatting sqref="P556">
    <cfRule type="cellIs" dxfId="2184" priority="5867" operator="equal">
      <formula>"REMUNERACION EXTRAORDINARIA"</formula>
    </cfRule>
  </conditionalFormatting>
  <conditionalFormatting sqref="O550">
    <cfRule type="cellIs" dxfId="2183" priority="5870" operator="equal">
      <formula>"REMUNERACION EXTRAORDINARIA"</formula>
    </cfRule>
  </conditionalFormatting>
  <conditionalFormatting sqref="P561">
    <cfRule type="cellIs" dxfId="2182" priority="5865" operator="equal">
      <formula>"REMUNERACION EXTRAORDINARIA"</formula>
    </cfRule>
  </conditionalFormatting>
  <conditionalFormatting sqref="P563">
    <cfRule type="cellIs" dxfId="2181" priority="5864" operator="equal">
      <formula>"REMUNERACION EXTRAORDINARIA"</formula>
    </cfRule>
  </conditionalFormatting>
  <conditionalFormatting sqref="P621">
    <cfRule type="cellIs" dxfId="2180" priority="5496" operator="equal">
      <formula>"REMUNERACION EXTRAORDINARIA"</formula>
    </cfRule>
  </conditionalFormatting>
  <conditionalFormatting sqref="P555">
    <cfRule type="cellIs" dxfId="2179" priority="5868" operator="equal">
      <formula>"REMUNERACION EXTRAORDINARIA"</formula>
    </cfRule>
  </conditionalFormatting>
  <conditionalFormatting sqref="P575">
    <cfRule type="cellIs" dxfId="2178" priority="5862" operator="equal">
      <formula>"REMUNERACION EXTRAORDINARIA"</formula>
    </cfRule>
  </conditionalFormatting>
  <conditionalFormatting sqref="O575">
    <cfRule type="cellIs" dxfId="2177" priority="5861" operator="equal">
      <formula>"REMUNERACION EXTRAORDINARIA"</formula>
    </cfRule>
  </conditionalFormatting>
  <conditionalFormatting sqref="P583">
    <cfRule type="cellIs" dxfId="2176" priority="5860" operator="equal">
      <formula>"REMUNERACION EXTRAORDINARIA"</formula>
    </cfRule>
  </conditionalFormatting>
  <conditionalFormatting sqref="P557">
    <cfRule type="cellIs" dxfId="2175" priority="5866" operator="equal">
      <formula>"REMUNERACION EXTRAORDINARIA"</formula>
    </cfRule>
  </conditionalFormatting>
  <conditionalFormatting sqref="P585">
    <cfRule type="cellIs" dxfId="2174" priority="5859" operator="equal">
      <formula>"REMUNERACION EXTRAORDINARIA"</formula>
    </cfRule>
  </conditionalFormatting>
  <conditionalFormatting sqref="P590">
    <cfRule type="cellIs" dxfId="2173" priority="5858" operator="equal">
      <formula>"REMUNERACION EXTRAORDINARIA"</formula>
    </cfRule>
  </conditionalFormatting>
  <conditionalFormatting sqref="P587">
    <cfRule type="cellIs" dxfId="2172" priority="5857" operator="equal">
      <formula>"REMUNERACION EXTRAORDINARIA"</formula>
    </cfRule>
  </conditionalFormatting>
  <conditionalFormatting sqref="P591">
    <cfRule type="cellIs" dxfId="2171" priority="5856" operator="equal">
      <formula>"REMUNERACION EXTRAORDINARIA"</formula>
    </cfRule>
  </conditionalFormatting>
  <conditionalFormatting sqref="P592">
    <cfRule type="cellIs" dxfId="2170" priority="5855" operator="equal">
      <formula>"REMUNERACION EXTRAORDINARIA"</formula>
    </cfRule>
  </conditionalFormatting>
  <conditionalFormatting sqref="P596">
    <cfRule type="cellIs" dxfId="2169" priority="5854" operator="equal">
      <formula>"REMUNERACION EXTRAORDINARIA"</formula>
    </cfRule>
  </conditionalFormatting>
  <conditionalFormatting sqref="P598">
    <cfRule type="cellIs" dxfId="2168" priority="5853" operator="equal">
      <formula>"REMUNERACION EXTRAORDINARIA"</formula>
    </cfRule>
  </conditionalFormatting>
  <conditionalFormatting sqref="P600">
    <cfRule type="cellIs" dxfId="2167" priority="5849" operator="equal">
      <formula>"REMUNERACION EXTRAORDINARIA"</formula>
    </cfRule>
  </conditionalFormatting>
  <conditionalFormatting sqref="P607">
    <cfRule type="cellIs" dxfId="2166" priority="5848" operator="equal">
      <formula>"REMUNERACION EXTRAORDINARIA"</formula>
    </cfRule>
  </conditionalFormatting>
  <conditionalFormatting sqref="P619">
    <cfRule type="cellIs" dxfId="2165" priority="5845" operator="equal">
      <formula>"REMUNERACION EXTRAORDINARIA"</formula>
    </cfRule>
  </conditionalFormatting>
  <conditionalFormatting sqref="P636">
    <cfRule type="cellIs" dxfId="2164" priority="5843" operator="equal">
      <formula>"REMUNERACION EXTRAORDINARIA"</formula>
    </cfRule>
  </conditionalFormatting>
  <conditionalFormatting sqref="O576">
    <cfRule type="cellIs" dxfId="2163" priority="5811" operator="equal">
      <formula>"REMUNERACION EXTRAORDINARIA"</formula>
    </cfRule>
  </conditionalFormatting>
  <conditionalFormatting sqref="P576">
    <cfRule type="cellIs" dxfId="2162" priority="5810" operator="equal">
      <formula>"REMUNERACION EXTRAORDINARIA"</formula>
    </cfRule>
  </conditionalFormatting>
  <conditionalFormatting sqref="P616">
    <cfRule type="cellIs" dxfId="2161" priority="5806" operator="equal">
      <formula>"REMUNERACION EXTRAORDINARIA"</formula>
    </cfRule>
  </conditionalFormatting>
  <conditionalFormatting sqref="P637">
    <cfRule type="cellIs" dxfId="2160" priority="5804" operator="equal">
      <formula>"REMUNERACION EXTRAORDINARIA"</formula>
    </cfRule>
  </conditionalFormatting>
  <conditionalFormatting sqref="P628">
    <cfRule type="cellIs" dxfId="2159" priority="5805" operator="equal">
      <formula>"REMUNERACION EXTRAORDINARIA"</formula>
    </cfRule>
  </conditionalFormatting>
  <conditionalFormatting sqref="P668">
    <cfRule type="cellIs" dxfId="2158" priority="5766" operator="equal">
      <formula>"REMUNERACION EXTRAORDINARIA"</formula>
    </cfRule>
  </conditionalFormatting>
  <conditionalFormatting sqref="O454">
    <cfRule type="cellIs" dxfId="2157" priority="5782" operator="equal">
      <formula>"REMUNERACION EXTRAORDINARIA"</formula>
    </cfRule>
  </conditionalFormatting>
  <conditionalFormatting sqref="P615">
    <cfRule type="cellIs" dxfId="2156" priority="5847" operator="equal">
      <formula>"REMUNERACION EXTRAORDINARIA"</formula>
    </cfRule>
  </conditionalFormatting>
  <conditionalFormatting sqref="P231">
    <cfRule type="cellIs" dxfId="2155" priority="5789" operator="equal">
      <formula>"REMUNERACION EXTRAORDINARIA"</formula>
    </cfRule>
  </conditionalFormatting>
  <conditionalFormatting sqref="P454">
    <cfRule type="cellIs" dxfId="2154" priority="5781" operator="equal">
      <formula>"REMUNERACION EXTRAORDINARIA"</formula>
    </cfRule>
  </conditionalFormatting>
  <conditionalFormatting sqref="O504">
    <cfRule type="cellIs" dxfId="2153" priority="5779" operator="equal">
      <formula>"REMUNERACION EXTRAORDINARIA"</formula>
    </cfRule>
  </conditionalFormatting>
  <conditionalFormatting sqref="P504">
    <cfRule type="cellIs" dxfId="2152" priority="5778" operator="equal">
      <formula>"REMUNERACION EXTRAORDINARIA"</formula>
    </cfRule>
  </conditionalFormatting>
  <conditionalFormatting sqref="P230">
    <cfRule type="cellIs" dxfId="2151" priority="5790" operator="equal">
      <formula>"REMUNERACION EXTRAORDINARIA"</formula>
    </cfRule>
  </conditionalFormatting>
  <conditionalFormatting sqref="P666">
    <cfRule type="cellIs" dxfId="2150" priority="5768" operator="equal">
      <formula>"REMUNERACION EXTRAORDINARIA"</formula>
    </cfRule>
  </conditionalFormatting>
  <conditionalFormatting sqref="P567">
    <cfRule type="cellIs" dxfId="2149" priority="5777" operator="equal">
      <formula>"REMUNERACION EXTRAORDINARIA"</formula>
    </cfRule>
  </conditionalFormatting>
  <conditionalFormatting sqref="P648">
    <cfRule type="cellIs" dxfId="2148" priority="5770" operator="equal">
      <formula>"REMUNERACION EXTRAORDINARIA"</formula>
    </cfRule>
  </conditionalFormatting>
  <conditionalFormatting sqref="P692">
    <cfRule type="cellIs" dxfId="2147" priority="5759" operator="equal">
      <formula>"REMUNERACION EXTRAORDINARIA"</formula>
    </cfRule>
  </conditionalFormatting>
  <conditionalFormatting sqref="P627">
    <cfRule type="cellIs" dxfId="2146" priority="5846" operator="equal">
      <formula>"REMUNERACION EXTRAORDINARIA"</formula>
    </cfRule>
  </conditionalFormatting>
  <conditionalFormatting sqref="P631">
    <cfRule type="cellIs" dxfId="2145" priority="5844" operator="equal">
      <formula>"REMUNERACION EXTRAORDINARIA"</formula>
    </cfRule>
  </conditionalFormatting>
  <conditionalFormatting sqref="O548">
    <cfRule type="cellIs" dxfId="2144" priority="5838" operator="equal">
      <formula>"REMUNERACION EXTRAORDINARIA"</formula>
    </cfRule>
  </conditionalFormatting>
  <conditionalFormatting sqref="P548">
    <cfRule type="cellIs" dxfId="2143" priority="5837" operator="equal">
      <formula>"REMUNERACION EXTRAORDINARIA"</formula>
    </cfRule>
  </conditionalFormatting>
  <conditionalFormatting sqref="P549">
    <cfRule type="cellIs" dxfId="2142" priority="5836" operator="equal">
      <formula>"REMUNERACION EXTRAORDINARIA"</formula>
    </cfRule>
  </conditionalFormatting>
  <conditionalFormatting sqref="P308">
    <cfRule type="cellIs" dxfId="2141" priority="5832" operator="equal">
      <formula>"REMUNERACION EXTRAORDINARIA"</formula>
    </cfRule>
  </conditionalFormatting>
  <conditionalFormatting sqref="P428">
    <cfRule type="cellIs" dxfId="2140" priority="5826" operator="equal">
      <formula>"REMUNERACION EXTRAORDINARIA"</formula>
    </cfRule>
  </conditionalFormatting>
  <conditionalFormatting sqref="P316">
    <cfRule type="cellIs" dxfId="2139" priority="5831" operator="equal">
      <formula>"REMUNERACION EXTRAORDINARIA"</formula>
    </cfRule>
  </conditionalFormatting>
  <conditionalFormatting sqref="P361">
    <cfRule type="cellIs" dxfId="2138" priority="5829" operator="equal">
      <formula>"REMUNERACION EXTRAORDINARIA"</formula>
    </cfRule>
  </conditionalFormatting>
  <conditionalFormatting sqref="O443">
    <cfRule type="cellIs" dxfId="2137" priority="5825" operator="equal">
      <formula>"REMUNERACION EXTRAORDINARIA"</formula>
    </cfRule>
  </conditionalFormatting>
  <conditionalFormatting sqref="P501">
    <cfRule type="cellIs" dxfId="2136" priority="5819" operator="equal">
      <formula>"REMUNERACION EXTRAORDINARIA"</formula>
    </cfRule>
  </conditionalFormatting>
  <conditionalFormatting sqref="O526">
    <cfRule type="cellIs" dxfId="2135" priority="5817" operator="equal">
      <formula>"REMUNERACION EXTRAORDINARIA"</formula>
    </cfRule>
  </conditionalFormatting>
  <conditionalFormatting sqref="P387">
    <cfRule type="cellIs" dxfId="2134" priority="5827" operator="equal">
      <formula>"REMUNERACION EXTRAORDINARIA"</formula>
    </cfRule>
  </conditionalFormatting>
  <conditionalFormatting sqref="P475">
    <cfRule type="cellIs" dxfId="2133" priority="5823" operator="equal">
      <formula>"REMUNERACION EXTRAORDINARIA"</formula>
    </cfRule>
  </conditionalFormatting>
  <conditionalFormatting sqref="P484">
    <cfRule type="cellIs" dxfId="2132" priority="5822" operator="equal">
      <formula>"REMUNERACION EXTRAORDINARIA"</formula>
    </cfRule>
  </conditionalFormatting>
  <conditionalFormatting sqref="P564">
    <cfRule type="cellIs" dxfId="2131" priority="5812" operator="equal">
      <formula>"REMUNERACION EXTRAORDINARIA"</formula>
    </cfRule>
  </conditionalFormatting>
  <conditionalFormatting sqref="P489">
    <cfRule type="cellIs" dxfId="2130" priority="5821" operator="equal">
      <formula>"REMUNERACION EXTRAORDINARIA"</formula>
    </cfRule>
  </conditionalFormatting>
  <conditionalFormatting sqref="O501">
    <cfRule type="cellIs" dxfId="2129" priority="5820" operator="equal">
      <formula>"REMUNERACION EXTRAORDINARIA"</formula>
    </cfRule>
  </conditionalFormatting>
  <conditionalFormatting sqref="P507">
    <cfRule type="cellIs" dxfId="2128" priority="5818" operator="equal">
      <formula>"REMUNERACION EXTRAORDINARIA"</formula>
    </cfRule>
  </conditionalFormatting>
  <conditionalFormatting sqref="P526">
    <cfRule type="cellIs" dxfId="2127" priority="5816" operator="equal">
      <formula>"REMUNERACION EXTRAORDINARIA"</formula>
    </cfRule>
  </conditionalFormatting>
  <conditionalFormatting sqref="P533">
    <cfRule type="cellIs" dxfId="2126" priority="5815" operator="equal">
      <formula>"REMUNERACION EXTRAORDINARIA"</formula>
    </cfRule>
  </conditionalFormatting>
  <conditionalFormatting sqref="P608">
    <cfRule type="cellIs" dxfId="2125" priority="5807" operator="equal">
      <formula>"REMUNERACION EXTRAORDINARIA"</formula>
    </cfRule>
  </conditionalFormatting>
  <conditionalFormatting sqref="P644">
    <cfRule type="cellIs" dxfId="2124" priority="5771" operator="equal">
      <formula>"REMUNERACION EXTRAORDINARIA"</formula>
    </cfRule>
  </conditionalFormatting>
  <conditionalFormatting sqref="P688">
    <cfRule type="cellIs" dxfId="2123" priority="5761" operator="equal">
      <formula>"REMUNERACION EXTRAORDINARIA"</formula>
    </cfRule>
  </conditionalFormatting>
  <conditionalFormatting sqref="P690">
    <cfRule type="cellIs" dxfId="2122" priority="5760" operator="equal">
      <formula>"REMUNERACION EXTRAORDINARIA"</formula>
    </cfRule>
  </conditionalFormatting>
  <conditionalFormatting sqref="P216">
    <cfRule type="cellIs" dxfId="2121" priority="5791" operator="equal">
      <formula>"REMUNERACION EXTRAORDINARIA"</formula>
    </cfRule>
  </conditionalFormatting>
  <conditionalFormatting sqref="P700">
    <cfRule type="cellIs" dxfId="2120" priority="5757" operator="equal">
      <formula>"REMUNERACION EXTRAORDINARIA"</formula>
    </cfRule>
  </conditionalFormatting>
  <conditionalFormatting sqref="P667">
    <cfRule type="cellIs" dxfId="2119" priority="5767" operator="equal">
      <formula>"REMUNERACION EXTRAORDINARIA"</formula>
    </cfRule>
  </conditionalFormatting>
  <conditionalFormatting sqref="P678">
    <cfRule type="cellIs" dxfId="2118" priority="5763" operator="equal">
      <formula>"REMUNERACION EXTRAORDINARIA"</formula>
    </cfRule>
  </conditionalFormatting>
  <conditionalFormatting sqref="P723">
    <cfRule type="cellIs" dxfId="2117" priority="5755" operator="equal">
      <formula>"REMUNERACION EXTRAORDINARIA"</formula>
    </cfRule>
  </conditionalFormatting>
  <conditionalFormatting sqref="P754">
    <cfRule type="cellIs" dxfId="2116" priority="5749" operator="equal">
      <formula>"REMUNERACION EXTRAORDINARIA"</formula>
    </cfRule>
  </conditionalFormatting>
  <conditionalFormatting sqref="P680">
    <cfRule type="cellIs" dxfId="2115" priority="5762" operator="equal">
      <formula>"REMUNERACION EXTRAORDINARIA"</formula>
    </cfRule>
  </conditionalFormatting>
  <conditionalFormatting sqref="P739">
    <cfRule type="cellIs" dxfId="2114" priority="5752" operator="equal">
      <formula>"REMUNERACION EXTRAORDINARIA"</formula>
    </cfRule>
  </conditionalFormatting>
  <conditionalFormatting sqref="O465">
    <cfRule type="cellIs" dxfId="2113" priority="5901" operator="equal">
      <formula>"REMUNERACION EXTRAORDINARIA"</formula>
    </cfRule>
  </conditionalFormatting>
  <conditionalFormatting sqref="P729">
    <cfRule type="cellIs" dxfId="2112" priority="5753" operator="equal">
      <formula>"REMUNERACION EXTRAORDINARIA"</formula>
    </cfRule>
  </conditionalFormatting>
  <conditionalFormatting sqref="O192">
    <cfRule type="cellIs" dxfId="2111" priority="5793" operator="equal">
      <formula>"REMUNERACION EXTRAORDINARIA"</formula>
    </cfRule>
  </conditionalFormatting>
  <conditionalFormatting sqref="P725">
    <cfRule type="cellIs" dxfId="2110" priority="5754" operator="equal">
      <formula>"REMUNERACION EXTRAORDINARIA"</formula>
    </cfRule>
  </conditionalFormatting>
  <conditionalFormatting sqref="P721">
    <cfRule type="cellIs" dxfId="2109" priority="5756" operator="equal">
      <formula>"REMUNERACION EXTRAORDINARIA"</formula>
    </cfRule>
  </conditionalFormatting>
  <conditionalFormatting sqref="P806">
    <cfRule type="cellIs" dxfId="2108" priority="5737" operator="equal">
      <formula>"REMUNERACION EXTRAORDINARIA"</formula>
    </cfRule>
  </conditionalFormatting>
  <conditionalFormatting sqref="P748">
    <cfRule type="cellIs" dxfId="2107" priority="5751" operator="equal">
      <formula>"REMUNERACION EXTRAORDINARIA"</formula>
    </cfRule>
  </conditionalFormatting>
  <conditionalFormatting sqref="P752">
    <cfRule type="cellIs" dxfId="2106" priority="5750" operator="equal">
      <formula>"REMUNERACION EXTRAORDINARIA"</formula>
    </cfRule>
  </conditionalFormatting>
  <conditionalFormatting sqref="P764">
    <cfRule type="cellIs" dxfId="2105" priority="5746" operator="equal">
      <formula>"REMUNERACION EXTRAORDINARIA"</formula>
    </cfRule>
  </conditionalFormatting>
  <conditionalFormatting sqref="P776">
    <cfRule type="cellIs" dxfId="2104" priority="5744" operator="equal">
      <formula>"REMUNERACION EXTRAORDINARIA"</formula>
    </cfRule>
  </conditionalFormatting>
  <conditionalFormatting sqref="P758">
    <cfRule type="cellIs" dxfId="2103" priority="5748" operator="equal">
      <formula>"REMUNERACION EXTRAORDINARIA"</formula>
    </cfRule>
  </conditionalFormatting>
  <conditionalFormatting sqref="P760">
    <cfRule type="cellIs" dxfId="2102" priority="5747" operator="equal">
      <formula>"REMUNERACION EXTRAORDINARIA"</formula>
    </cfRule>
  </conditionalFormatting>
  <conditionalFormatting sqref="P790">
    <cfRule type="cellIs" dxfId="2101" priority="5740" operator="equal">
      <formula>"REMUNERACION EXTRAORDINARIA"</formula>
    </cfRule>
  </conditionalFormatting>
  <conditionalFormatting sqref="P784">
    <cfRule type="cellIs" dxfId="2100" priority="5742" operator="equal">
      <formula>"REMUNERACION EXTRAORDINARIA"</formula>
    </cfRule>
  </conditionalFormatting>
  <conditionalFormatting sqref="P774">
    <cfRule type="cellIs" dxfId="2099" priority="5745" operator="equal">
      <formula>"REMUNERACION EXTRAORDINARIA"</formula>
    </cfRule>
  </conditionalFormatting>
  <conditionalFormatting sqref="P813">
    <cfRule type="cellIs" dxfId="2098" priority="5733" operator="equal">
      <formula>"REMUNERACION EXTRAORDINARIA"</formula>
    </cfRule>
  </conditionalFormatting>
  <conditionalFormatting sqref="P792">
    <cfRule type="cellIs" dxfId="2097" priority="5739" operator="equal">
      <formula>"REMUNERACION EXTRAORDINARIA"</formula>
    </cfRule>
  </conditionalFormatting>
  <conditionalFormatting sqref="P782">
    <cfRule type="cellIs" dxfId="2096" priority="5743" operator="equal">
      <formula>"REMUNERACION EXTRAORDINARIA"</formula>
    </cfRule>
  </conditionalFormatting>
  <conditionalFormatting sqref="P808">
    <cfRule type="cellIs" dxfId="2095" priority="5736" operator="equal">
      <formula>"REMUNERACION EXTRAORDINARIA"</formula>
    </cfRule>
  </conditionalFormatting>
  <conditionalFormatting sqref="P788">
    <cfRule type="cellIs" dxfId="2094" priority="5741" operator="equal">
      <formula>"REMUNERACION EXTRAORDINARIA"</formula>
    </cfRule>
  </conditionalFormatting>
  <conditionalFormatting sqref="P810">
    <cfRule type="cellIs" dxfId="2093" priority="5735" operator="equal">
      <formula>"REMUNERACION EXTRAORDINARIA"</formula>
    </cfRule>
  </conditionalFormatting>
  <conditionalFormatting sqref="P812">
    <cfRule type="cellIs" dxfId="2092" priority="5734" operator="equal">
      <formula>"REMUNERACION EXTRAORDINARIA"</formula>
    </cfRule>
  </conditionalFormatting>
  <conditionalFormatting sqref="N816:O816">
    <cfRule type="cellIs" dxfId="2091" priority="5732" operator="equal">
      <formula>"REMUNERACION EXTRAORDINARIA"</formula>
    </cfRule>
  </conditionalFormatting>
  <conditionalFormatting sqref="P816">
    <cfRule type="cellIs" dxfId="2090" priority="5731" operator="equal">
      <formula>"REMUNERACION EXTRAORDINARIA"</formula>
    </cfRule>
  </conditionalFormatting>
  <conditionalFormatting sqref="P818">
    <cfRule type="cellIs" dxfId="2089" priority="5730" operator="equal">
      <formula>"REMUNERACION EXTRAORDINARIA"</formula>
    </cfRule>
  </conditionalFormatting>
  <conditionalFormatting sqref="P819">
    <cfRule type="cellIs" dxfId="2088" priority="5729" operator="equal">
      <formula>"REMUNERACION EXTRAORDINARIA"</formula>
    </cfRule>
  </conditionalFormatting>
  <conditionalFormatting sqref="P822">
    <cfRule type="cellIs" dxfId="2087" priority="5728" operator="equal">
      <formula>"REMUNERACION EXTRAORDINARIA"</formula>
    </cfRule>
  </conditionalFormatting>
  <conditionalFormatting sqref="P834">
    <cfRule type="cellIs" dxfId="2086" priority="5727" operator="equal">
      <formula>"REMUNERACION EXTRAORDINARIA"</formula>
    </cfRule>
  </conditionalFormatting>
  <conditionalFormatting sqref="P838">
    <cfRule type="cellIs" dxfId="2085" priority="5724" operator="equal">
      <formula>"REMUNERACION EXTRAORDINARIA"</formula>
    </cfRule>
  </conditionalFormatting>
  <conditionalFormatting sqref="P836">
    <cfRule type="cellIs" dxfId="2084" priority="5725" operator="equal">
      <formula>"REMUNERACION EXTRAORDINARIA"</formula>
    </cfRule>
  </conditionalFormatting>
  <conditionalFormatting sqref="P824">
    <cfRule type="cellIs" dxfId="2083" priority="5726" operator="equal">
      <formula>"REMUNERACION EXTRAORDINARIA"</formula>
    </cfRule>
  </conditionalFormatting>
  <conditionalFormatting sqref="N838:O838">
    <cfRule type="cellIs" dxfId="2082" priority="5673" operator="equal">
      <formula>"REMUNERACION EXTRAORDINARIA"</formula>
    </cfRule>
  </conditionalFormatting>
  <conditionalFormatting sqref="N818:O818">
    <cfRule type="cellIs" dxfId="2081" priority="5677" operator="equal">
      <formula>"REMUNERACION EXTRAORDINARIA"</formula>
    </cfRule>
  </conditionalFormatting>
  <conditionalFormatting sqref="N822:O822">
    <cfRule type="cellIs" dxfId="2080" priority="5676" operator="equal">
      <formula>"REMUNERACION EXTRAORDINARIA"</formula>
    </cfRule>
  </conditionalFormatting>
  <conditionalFormatting sqref="N824:O824">
    <cfRule type="cellIs" dxfId="2079" priority="5675" operator="equal">
      <formula>"REMUNERACION EXTRAORDINARIA"</formula>
    </cfRule>
  </conditionalFormatting>
  <conditionalFormatting sqref="N836:O836">
    <cfRule type="cellIs" dxfId="2078" priority="5674" operator="equal">
      <formula>"REMUNERACION EXTRAORDINARIA"</formula>
    </cfRule>
  </conditionalFormatting>
  <conditionalFormatting sqref="N819:O819">
    <cfRule type="cellIs" dxfId="2077" priority="5636" operator="equal">
      <formula>"REMUNERACION EXTRAORDINARIA"</formula>
    </cfRule>
  </conditionalFormatting>
  <conditionalFormatting sqref="P711">
    <cfRule type="cellIs" dxfId="2076" priority="5627" operator="equal">
      <formula>"REMUNERACION EXTRAORDINARIA"</formula>
    </cfRule>
  </conditionalFormatting>
  <conditionalFormatting sqref="P736">
    <cfRule type="cellIs" dxfId="2075" priority="5624" operator="equal">
      <formula>"REMUNERACION EXTRAORDINARIA"</formula>
    </cfRule>
  </conditionalFormatting>
  <conditionalFormatting sqref="P645">
    <cfRule type="cellIs" dxfId="2074" priority="5629" operator="equal">
      <formula>"REMUNERACION EXTRAORDINARIA"</formula>
    </cfRule>
  </conditionalFormatting>
  <conditionalFormatting sqref="P710">
    <cfRule type="cellIs" dxfId="2073" priority="5632" operator="equal">
      <formula>"REMUNERACION EXTRAORDINARIA"</formula>
    </cfRule>
  </conditionalFormatting>
  <conditionalFormatting sqref="P731">
    <cfRule type="cellIs" dxfId="2072" priority="5631" operator="equal">
      <formula>"REMUNERACION EXTRAORDINARIA"</formula>
    </cfRule>
  </conditionalFormatting>
  <conditionalFormatting sqref="P735">
    <cfRule type="cellIs" dxfId="2071" priority="5630" operator="equal">
      <formula>"REMUNERACION EXTRAORDINARIA"</formula>
    </cfRule>
  </conditionalFormatting>
  <conditionalFormatting sqref="P726">
    <cfRule type="cellIs" dxfId="2070" priority="5626" operator="equal">
      <formula>"REMUNERACION EXTRAORDINARIA"</formula>
    </cfRule>
  </conditionalFormatting>
  <conditionalFormatting sqref="P732">
    <cfRule type="cellIs" dxfId="2069" priority="5625" operator="equal">
      <formula>"REMUNERACION EXTRAORDINARIA"</formula>
    </cfRule>
  </conditionalFormatting>
  <conditionalFormatting sqref="P793">
    <cfRule type="cellIs" dxfId="2068" priority="5619" operator="equal">
      <formula>"REMUNERACION EXTRAORDINARIA"</formula>
    </cfRule>
  </conditionalFormatting>
  <conditionalFormatting sqref="N825:O825">
    <cfRule type="cellIs" dxfId="2067" priority="5618" operator="equal">
      <formula>"REMUNERACION EXTRAORDINARIA"</formula>
    </cfRule>
  </conditionalFormatting>
  <conditionalFormatting sqref="P765">
    <cfRule type="cellIs" dxfId="2066" priority="5621" operator="equal">
      <formula>"REMUNERACION EXTRAORDINARIA"</formula>
    </cfRule>
  </conditionalFormatting>
  <conditionalFormatting sqref="P749">
    <cfRule type="cellIs" dxfId="2065" priority="5622" operator="equal">
      <formula>"REMUNERACION EXTRAORDINARIA"</formula>
    </cfRule>
  </conditionalFormatting>
  <conditionalFormatting sqref="P785">
    <cfRule type="cellIs" dxfId="2064" priority="5620" operator="equal">
      <formula>"REMUNERACION EXTRAORDINARIA"</formula>
    </cfRule>
  </conditionalFormatting>
  <conditionalFormatting sqref="P825">
    <cfRule type="cellIs" dxfId="2063" priority="5617" operator="equal">
      <formula>"REMUNERACION EXTRAORDINARIA"</formula>
    </cfRule>
  </conditionalFormatting>
  <conditionalFormatting sqref="P656">
    <cfRule type="cellIs" dxfId="2062" priority="5569" operator="equal">
      <formula>"REMUNERACION EXTRAORDINARIA"</formula>
    </cfRule>
  </conditionalFormatting>
  <conditionalFormatting sqref="P296">
    <cfRule type="cellIs" dxfId="2061" priority="5487" operator="equal">
      <formula>"REMUNERACION EXTRAORDINARIA"</formula>
    </cfRule>
  </conditionalFormatting>
  <conditionalFormatting sqref="P321">
    <cfRule type="cellIs" dxfId="2060" priority="5485" operator="equal">
      <formula>"REMUNERACION EXTRAORDINARIA"</formula>
    </cfRule>
  </conditionalFormatting>
  <conditionalFormatting sqref="O398:P398">
    <cfRule type="cellIs" dxfId="2059" priority="5483" operator="equal">
      <formula>"REMUNERACION EXTRAORDINARIA"</formula>
    </cfRule>
  </conditionalFormatting>
  <conditionalFormatting sqref="P601">
    <cfRule type="cellIs" dxfId="2058" priority="5476" operator="equal">
      <formula>"REMUNERACION EXTRAORDINARIA"</formula>
    </cfRule>
  </conditionalFormatting>
  <conditionalFormatting sqref="P238">
    <cfRule type="cellIs" dxfId="2057" priority="5488" operator="equal">
      <formula>"REMUNERACION EXTRAORDINARIA"</formula>
    </cfRule>
  </conditionalFormatting>
  <conditionalFormatting sqref="P568">
    <cfRule type="cellIs" dxfId="2056" priority="5477" operator="equal">
      <formula>"REMUNERACION EXTRAORDINARIA"</formula>
    </cfRule>
  </conditionalFormatting>
  <conditionalFormatting sqref="O321">
    <cfRule type="cellIs" dxfId="2055" priority="5486" operator="equal">
      <formula>"REMUNERACION EXTRAORDINARIA"</formula>
    </cfRule>
  </conditionalFormatting>
  <conditionalFormatting sqref="P740">
    <cfRule type="cellIs" dxfId="2054" priority="5471" operator="equal">
      <formula>"REMUNERACION EXTRAORDINARIA"</formula>
    </cfRule>
  </conditionalFormatting>
  <conditionalFormatting sqref="P632">
    <cfRule type="cellIs" dxfId="2053" priority="5473" operator="equal">
      <formula>"REMUNERACION EXTRAORDINARIA"</formula>
    </cfRule>
  </conditionalFormatting>
  <conditionalFormatting sqref="O238">
    <cfRule type="cellIs" dxfId="2052" priority="5489" operator="equal">
      <formula>"REMUNERACION EXTRAORDINARIA"</formula>
    </cfRule>
  </conditionalFormatting>
  <conditionalFormatting sqref="P259">
    <cfRule type="cellIs" dxfId="2051" priority="5441" operator="equal">
      <formula>"REMUNERACION EXTRAORDINARIA"</formula>
    </cfRule>
  </conditionalFormatting>
  <conditionalFormatting sqref="O508">
    <cfRule type="cellIs" dxfId="2050" priority="4795" operator="equal">
      <formula>"REMUNERACION EXTRAORDINARIA"</formula>
    </cfRule>
  </conditionalFormatting>
  <conditionalFormatting sqref="P681">
    <cfRule type="cellIs" dxfId="2049" priority="4777" operator="equal">
      <formula>"REMUNERACION EXTRAORDINARIA"</formula>
    </cfRule>
  </conditionalFormatting>
  <conditionalFormatting sqref="P702">
    <cfRule type="cellIs" dxfId="2048" priority="4772" operator="equal">
      <formula>"REMUNERACION EXTRAORDINARIA"</formula>
    </cfRule>
  </conditionalFormatting>
  <conditionalFormatting sqref="O406">
    <cfRule type="cellIs" dxfId="2047" priority="5127" operator="equal">
      <formula>"REMUNERACION EXTRAORDINARIA"</formula>
    </cfRule>
  </conditionalFormatting>
  <conditionalFormatting sqref="P658">
    <cfRule type="cellIs" dxfId="2046" priority="5121" operator="equal">
      <formula>"REMUNERACION EXTRAORDINARIA"</formula>
    </cfRule>
  </conditionalFormatting>
  <conditionalFormatting sqref="P406">
    <cfRule type="cellIs" dxfId="2045" priority="5126" operator="equal">
      <formula>"REMUNERACION EXTRAORDINARIA"</formula>
    </cfRule>
  </conditionalFormatting>
  <conditionalFormatting sqref="P368">
    <cfRule type="cellIs" dxfId="2044" priority="4810" operator="equal">
      <formula>"REMUNERACION EXTRAORDINARIA"</formula>
    </cfRule>
  </conditionalFormatting>
  <conditionalFormatting sqref="P384">
    <cfRule type="cellIs" dxfId="2043" priority="4806" operator="equal">
      <formula>"REMUNERACION EXTRAORDINARIA"</formula>
    </cfRule>
  </conditionalFormatting>
  <conditionalFormatting sqref="P377">
    <cfRule type="cellIs" dxfId="2042" priority="4808" operator="equal">
      <formula>"REMUNERACION EXTRAORDINARIA"</formula>
    </cfRule>
  </conditionalFormatting>
  <conditionalFormatting sqref="O400">
    <cfRule type="cellIs" dxfId="2041" priority="4803" operator="equal">
      <formula>"REMUNERACION EXTRAORDINARIA"</formula>
    </cfRule>
  </conditionalFormatting>
  <conditionalFormatting sqref="O356">
    <cfRule type="cellIs" dxfId="2040" priority="4815" operator="equal">
      <formula>"REMUNERACION EXTRAORDINARIA"</formula>
    </cfRule>
  </conditionalFormatting>
  <conditionalFormatting sqref="K356">
    <cfRule type="cellIs" dxfId="2039" priority="4814" operator="equal">
      <formula>"REMUNERACION EXTRAORDINARIA"</formula>
    </cfRule>
  </conditionalFormatting>
  <conditionalFormatting sqref="P400">
    <cfRule type="cellIs" dxfId="2038" priority="4804" operator="equal">
      <formula>"REMUNERACION EXTRAORDINARIA"</formula>
    </cfRule>
  </conditionalFormatting>
  <conditionalFormatting sqref="P649">
    <cfRule type="cellIs" dxfId="2037" priority="4345" operator="equal">
      <formula>"REMUNERACION EXTRAORDINARIA"</formula>
    </cfRule>
  </conditionalFormatting>
  <conditionalFormatting sqref="P356">
    <cfRule type="cellIs" dxfId="2036" priority="4817" operator="equal">
      <formula>"REMUNERACION EXTRAORDINARIA"</formula>
    </cfRule>
  </conditionalFormatting>
  <conditionalFormatting sqref="P217">
    <cfRule type="cellIs" dxfId="2035" priority="4823" operator="equal">
      <formula>"REMUNERACION EXTRAORDINARIA"</formula>
    </cfRule>
  </conditionalFormatting>
  <conditionalFormatting sqref="P341">
    <cfRule type="cellIs" dxfId="2034" priority="4820" operator="equal">
      <formula>"REMUNERACION EXTRAORDINARIA"</formula>
    </cfRule>
  </conditionalFormatting>
  <conditionalFormatting sqref="P301">
    <cfRule type="cellIs" dxfId="2033" priority="4821" operator="equal">
      <formula>"REMUNERACION EXTRAORDINARIA"</formula>
    </cfRule>
  </conditionalFormatting>
  <conditionalFormatting sqref="N356">
    <cfRule type="cellIs" dxfId="2032" priority="4816" operator="equal">
      <formula>"REMUNERACION EXTRAORDINARIA"</formula>
    </cfRule>
  </conditionalFormatting>
  <conditionalFormatting sqref="P395">
    <cfRule type="cellIs" dxfId="2031" priority="4002" operator="equal">
      <formula>"REMUNERACION EXTRAORDINARIA"</formula>
    </cfRule>
  </conditionalFormatting>
  <conditionalFormatting sqref="O271">
    <cfRule type="cellIs" dxfId="2030" priority="4004" operator="equal">
      <formula>"REMUNERACION EXTRAORDINARIA"</formula>
    </cfRule>
  </conditionalFormatting>
  <conditionalFormatting sqref="P394">
    <cfRule type="cellIs" dxfId="2029" priority="4003" operator="equal">
      <formula>"REMUNERACION EXTRAORDINARIA"</formula>
    </cfRule>
  </conditionalFormatting>
  <conditionalFormatting sqref="N840:O840">
    <cfRule type="cellIs" dxfId="2028" priority="3980" operator="equal">
      <formula>"REMUNERACION EXTRAORDINARIA"</formula>
    </cfRule>
  </conditionalFormatting>
  <conditionalFormatting sqref="P802">
    <cfRule type="cellIs" dxfId="2027" priority="3986" operator="equal">
      <formula>"REMUNERACION EXTRAORDINARIA"</formula>
    </cfRule>
  </conditionalFormatting>
  <conditionalFormatting sqref="O435">
    <cfRule type="cellIs" dxfId="2026" priority="4000" operator="equal">
      <formula>"REMUNERACION EXTRAORDINARIA"</formula>
    </cfRule>
  </conditionalFormatting>
  <conditionalFormatting sqref="O442">
    <cfRule type="cellIs" dxfId="2025" priority="3997" operator="equal">
      <formula>"REMUNERACION EXTRAORDINARIA"</formula>
    </cfRule>
  </conditionalFormatting>
  <conditionalFormatting sqref="P442">
    <cfRule type="cellIs" dxfId="2024" priority="3996" operator="equal">
      <formula>"REMUNERACION EXTRAORDINARIA"</formula>
    </cfRule>
  </conditionalFormatting>
  <conditionalFormatting sqref="P541">
    <cfRule type="cellIs" dxfId="2023" priority="3993" operator="equal">
      <formula>"REMUNERACION EXTRAORDINARIA"</formula>
    </cfRule>
  </conditionalFormatting>
  <conditionalFormatting sqref="P803">
    <cfRule type="cellIs" dxfId="2022" priority="3984" operator="equal">
      <formula>"REMUNERACION EXTRAORDINARIA"</formula>
    </cfRule>
  </conditionalFormatting>
  <conditionalFormatting sqref="O541">
    <cfRule type="cellIs" dxfId="2021" priority="3994" operator="equal">
      <formula>"REMUNERACION EXTRAORDINARIA"</formula>
    </cfRule>
  </conditionalFormatting>
  <conditionalFormatting sqref="P694">
    <cfRule type="cellIs" dxfId="2020" priority="3991" operator="equal">
      <formula>"REMUNERACION EXTRAORDINARIA"</formula>
    </cfRule>
  </conditionalFormatting>
  <conditionalFormatting sqref="P755">
    <cfRule type="cellIs" dxfId="2019" priority="3987" operator="equal">
      <formula>"REMUNERACION EXTRAORDINARIA"</formula>
    </cfRule>
  </conditionalFormatting>
  <conditionalFormatting sqref="N826:O826">
    <cfRule type="cellIs" dxfId="2018" priority="3983" operator="equal">
      <formula>"REMUNERACION EXTRAORDINARIA"</formula>
    </cfRule>
  </conditionalFormatting>
  <conditionalFormatting sqref="N839:O839">
    <cfRule type="cellIs" dxfId="2017" priority="3982" operator="equal">
      <formula>"REMUNERACION EXTRAORDINARIA"</formula>
    </cfRule>
  </conditionalFormatting>
  <conditionalFormatting sqref="P840 P794 P669 P657 P602 P508 P490 P476 P443">
    <cfRule type="cellIs" dxfId="2016" priority="3961" operator="equal">
      <formula>"REMUNERACION EXTRAORDINARIA"</formula>
    </cfRule>
  </conditionalFormatting>
  <conditionalFormatting sqref="P388 P378 P370 P352">
    <cfRule type="cellIs" dxfId="2015" priority="3962" operator="equal">
      <formula>"REMUNERACION EXTRAORDINARIA"</formula>
    </cfRule>
  </conditionalFormatting>
  <conditionalFormatting sqref="P212 P208 P204 P200 P196 P192 P188 P183 P180 P170 P166">
    <cfRule type="cellIs" dxfId="2014" priority="3959" operator="equal">
      <formula>"REMUNERACION EXTRAORDINARIA"</formula>
    </cfRule>
  </conditionalFormatting>
  <conditionalFormatting sqref="K357">
    <cfRule type="cellIs" dxfId="2013" priority="3654" operator="equal">
      <formula>"REMUNERACION EXTRAORDINARIA"</formula>
    </cfRule>
  </conditionalFormatting>
  <conditionalFormatting sqref="O249">
    <cfRule type="cellIs" dxfId="2012" priority="3673" operator="equal">
      <formula>"REMUNERACION EXTRAORDINARIA"</formula>
    </cfRule>
  </conditionalFormatting>
  <conditionalFormatting sqref="O272">
    <cfRule type="cellIs" dxfId="2011" priority="3669" operator="equal">
      <formula>"REMUNERACION EXTRAORDINARIA"</formula>
    </cfRule>
  </conditionalFormatting>
  <conditionalFormatting sqref="P249">
    <cfRule type="cellIs" dxfId="2010" priority="3671" operator="equal">
      <formula>"REMUNERACION EXTRAORDINARIA"</formula>
    </cfRule>
  </conditionalFormatting>
  <conditionalFormatting sqref="P272">
    <cfRule type="cellIs" dxfId="2009" priority="3668" operator="equal">
      <formula>"REMUNERACION EXTRAORDINARIA"</formula>
    </cfRule>
  </conditionalFormatting>
  <conditionalFormatting sqref="P302">
    <cfRule type="cellIs" dxfId="2008" priority="3663" operator="equal">
      <formula>"REMUNERACION EXTRAORDINARIA"</formula>
    </cfRule>
  </conditionalFormatting>
  <conditionalFormatting sqref="P317">
    <cfRule type="cellIs" dxfId="2007" priority="3661" operator="equal">
      <formula>"REMUNERACION EXTRAORDINARIA"</formula>
    </cfRule>
  </conditionalFormatting>
  <conditionalFormatting sqref="P31">
    <cfRule type="cellIs" dxfId="2006" priority="3042" operator="equal">
      <formula>"REMUNERACION EXTRAORDINARIA"</formula>
    </cfRule>
  </conditionalFormatting>
  <conditionalFormatting sqref="P43">
    <cfRule type="cellIs" dxfId="2005" priority="3036" operator="equal">
      <formula>"REMUNERACION EXTRAORDINARIA"</formula>
    </cfRule>
  </conditionalFormatting>
  <conditionalFormatting sqref="P49">
    <cfRule type="cellIs" dxfId="2004" priority="3035" operator="equal">
      <formula>"REMUNERACION EXTRAORDINARIA"</formula>
    </cfRule>
  </conditionalFormatting>
  <conditionalFormatting sqref="O76">
    <cfRule type="cellIs" dxfId="2003" priority="3029" operator="equal">
      <formula>"REMUNERACION EXTRAORDINARIA"</formula>
    </cfRule>
  </conditionalFormatting>
  <conditionalFormatting sqref="O78">
    <cfRule type="cellIs" dxfId="2002" priority="3027" operator="equal">
      <formula>"REMUNERACION EXTRAORDINARIA"</formula>
    </cfRule>
  </conditionalFormatting>
  <conditionalFormatting sqref="P76">
    <cfRule type="cellIs" dxfId="2001" priority="3028" operator="equal">
      <formula>"REMUNERACION EXTRAORDINARIA"</formula>
    </cfRule>
  </conditionalFormatting>
  <conditionalFormatting sqref="P88">
    <cfRule type="cellIs" dxfId="2000" priority="3021" operator="equal">
      <formula>"REMUNERACION EXTRAORDINARIA"</formula>
    </cfRule>
  </conditionalFormatting>
  <conditionalFormatting sqref="P86">
    <cfRule type="cellIs" dxfId="1999" priority="3020" operator="equal">
      <formula>"REMUNERACION EXTRAORDINARIA"</formula>
    </cfRule>
  </conditionalFormatting>
  <conditionalFormatting sqref="P105">
    <cfRule type="cellIs" dxfId="1998" priority="3016" operator="equal">
      <formula>"REMUNERACION EXTRAORDINARIA"</formula>
    </cfRule>
  </conditionalFormatting>
  <conditionalFormatting sqref="P114">
    <cfRule type="cellIs" dxfId="1997" priority="3013" operator="equal">
      <formula>"REMUNERACION EXTRAORDINARIA"</formula>
    </cfRule>
  </conditionalFormatting>
  <conditionalFormatting sqref="P119">
    <cfRule type="cellIs" dxfId="1996" priority="3012" operator="equal">
      <formula>"REMUNERACION EXTRAORDINARIA"</formula>
    </cfRule>
  </conditionalFormatting>
  <conditionalFormatting sqref="P132">
    <cfRule type="cellIs" dxfId="1995" priority="3006" operator="equal">
      <formula>"REMUNERACION EXTRAORDINARIA"</formula>
    </cfRule>
  </conditionalFormatting>
  <conditionalFormatting sqref="O139">
    <cfRule type="cellIs" dxfId="1994" priority="3003" operator="equal">
      <formula>"REMUNERACION EXTRAORDINARIA"</formula>
    </cfRule>
  </conditionalFormatting>
  <conditionalFormatting sqref="O138">
    <cfRule type="cellIs" dxfId="1993" priority="3005" operator="equal">
      <formula>"REMUNERACION EXTRAORDINARIA"</formula>
    </cfRule>
  </conditionalFormatting>
  <conditionalFormatting sqref="P138">
    <cfRule type="cellIs" dxfId="1992" priority="3004" operator="equal">
      <formula>"REMUNERACION EXTRAORDINARIA"</formula>
    </cfRule>
  </conditionalFormatting>
  <conditionalFormatting sqref="O147">
    <cfRule type="cellIs" dxfId="1991" priority="3001" operator="equal">
      <formula>"REMUNERACION EXTRAORDINARIA"</formula>
    </cfRule>
  </conditionalFormatting>
  <conditionalFormatting sqref="P145">
    <cfRule type="cellIs" dxfId="1990" priority="3002" operator="equal">
      <formula>"REMUNERACION EXTRAORDINARIA"</formula>
    </cfRule>
  </conditionalFormatting>
  <conditionalFormatting sqref="P146">
    <cfRule type="cellIs" dxfId="1989" priority="3000" operator="equal">
      <formula>"REMUNERACION EXTRAORDINARIA"</formula>
    </cfRule>
  </conditionalFormatting>
  <conditionalFormatting sqref="O151:P151">
    <cfRule type="cellIs" dxfId="1988" priority="2998" operator="equal">
      <formula>"REMUNERACION EXTRAORDINARIA"</formula>
    </cfRule>
  </conditionalFormatting>
  <conditionalFormatting sqref="O152">
    <cfRule type="cellIs" dxfId="1987" priority="2999" operator="equal">
      <formula>"REMUNERACION EXTRAORDINARIA"</formula>
    </cfRule>
  </conditionalFormatting>
  <conditionalFormatting sqref="P153">
    <cfRule type="cellIs" dxfId="1986" priority="2997" operator="equal">
      <formula>"REMUNERACION EXTRAORDINARIA"</formula>
    </cfRule>
  </conditionalFormatting>
  <conditionalFormatting sqref="P159">
    <cfRule type="cellIs" dxfId="1985" priority="2995" operator="equal">
      <formula>"REMUNERACION EXTRAORDINARIA"</formula>
    </cfRule>
  </conditionalFormatting>
  <conditionalFormatting sqref="P157">
    <cfRule type="cellIs" dxfId="1984" priority="2996" operator="equal">
      <formula>"REMUNERACION EXTRAORDINARIA"</formula>
    </cfRule>
  </conditionalFormatting>
  <conditionalFormatting sqref="O87">
    <cfRule type="cellIs" dxfId="1983" priority="2994" operator="equal">
      <formula>"REMUNERACION EXTRAORDINARIA"</formula>
    </cfRule>
  </conditionalFormatting>
  <conditionalFormatting sqref="O103">
    <cfRule type="cellIs" dxfId="1982" priority="2993" operator="equal">
      <formula>"REMUNERACION EXTRAORDINARIA"</formula>
    </cfRule>
  </conditionalFormatting>
  <conditionalFormatting sqref="P19">
    <cfRule type="cellIs" dxfId="1981" priority="2992" operator="equal">
      <formula>"REMUNERACION EXTRAORDINARIA"</formula>
    </cfRule>
  </conditionalFormatting>
  <conditionalFormatting sqref="N121:O121">
    <cfRule type="cellIs" dxfId="1980" priority="2990" operator="equal">
      <formula>"REMUNERACION EXTRAORDINARIA"</formula>
    </cfRule>
  </conditionalFormatting>
  <conditionalFormatting sqref="P121">
    <cfRule type="cellIs" dxfId="1979" priority="2989" operator="equal">
      <formula>"REMUNERACION EXTRAORDINARIA"</formula>
    </cfRule>
  </conditionalFormatting>
  <conditionalFormatting sqref="O100:P100">
    <cfRule type="cellIs" dxfId="1978" priority="2991" operator="equal">
      <formula>"REMUNERACION EXTRAORDINARIA"</formula>
    </cfRule>
  </conditionalFormatting>
  <conditionalFormatting sqref="P65">
    <cfRule type="cellIs" dxfId="1977" priority="2986" operator="equal">
      <formula>"REMUNERACION EXTRAORDINARIA"</formula>
    </cfRule>
  </conditionalFormatting>
  <conditionalFormatting sqref="O163:P163">
    <cfRule type="cellIs" dxfId="1976" priority="2988" operator="equal">
      <formula>"REMUNERACION EXTRAORDINARIA"</formula>
    </cfRule>
  </conditionalFormatting>
  <conditionalFormatting sqref="P13">
    <cfRule type="cellIs" dxfId="1975" priority="2987" operator="equal">
      <formula>"REMUNERACION EXTRAORDINARIA"</formula>
    </cfRule>
  </conditionalFormatting>
  <conditionalFormatting sqref="O127">
    <cfRule type="cellIs" dxfId="1974" priority="2985" operator="equal">
      <formula>"REMUNERACION EXTRAORDINARIA"</formula>
    </cfRule>
  </conditionalFormatting>
  <conditionalFormatting sqref="P57">
    <cfRule type="cellIs" dxfId="1973" priority="2983" operator="equal">
      <formula>"REMUNERACION EXTRAORDINARIA"</formula>
    </cfRule>
  </conditionalFormatting>
  <conditionalFormatting sqref="P127">
    <cfRule type="cellIs" dxfId="1972" priority="2984" operator="equal">
      <formula>"REMUNERACION EXTRAORDINARIA"</formula>
    </cfRule>
  </conditionalFormatting>
  <conditionalFormatting sqref="P20">
    <cfRule type="cellIs" dxfId="1971" priority="2982" operator="equal">
      <formula>"REMUNERACION EXTRAORDINARIA"</formula>
    </cfRule>
  </conditionalFormatting>
  <conditionalFormatting sqref="P39">
    <cfRule type="cellIs" dxfId="1970" priority="2981" operator="equal">
      <formula>"REMUNERACION EXTRAORDINARIA"</formula>
    </cfRule>
  </conditionalFormatting>
  <conditionalFormatting sqref="P140">
    <cfRule type="cellIs" dxfId="1969" priority="2979" operator="equal">
      <formula>"REMUNERACION EXTRAORDINARIA"</formula>
    </cfRule>
  </conditionalFormatting>
  <conditionalFormatting sqref="P107">
    <cfRule type="cellIs" dxfId="1968" priority="2980" operator="equal">
      <formula>"REMUNERACION EXTRAORDINARIA"</formula>
    </cfRule>
  </conditionalFormatting>
  <conditionalFormatting sqref="P51">
    <cfRule type="cellIs" dxfId="1967" priority="2977" operator="equal">
      <formula>"REMUNERACION EXTRAORDINARIA"</formula>
    </cfRule>
  </conditionalFormatting>
  <conditionalFormatting sqref="P27">
    <cfRule type="cellIs" dxfId="1966" priority="2978" operator="equal">
      <formula>"REMUNERACION EXTRAORDINARIA"</formula>
    </cfRule>
  </conditionalFormatting>
  <conditionalFormatting sqref="P134">
    <cfRule type="cellIs" dxfId="1965" priority="2974" operator="equal">
      <formula>"REMUNERACION EXTRAORDINARIA"</formula>
    </cfRule>
  </conditionalFormatting>
  <conditionalFormatting sqref="O184">
    <cfRule type="cellIs" dxfId="1964" priority="2943" operator="equal">
      <formula>"REMUNERACION EXTRAORDINARIA"</formula>
    </cfRule>
  </conditionalFormatting>
  <conditionalFormatting sqref="P184">
    <cfRule type="cellIs" dxfId="1963" priority="2942" operator="equal">
      <formula>"REMUNERACION EXTRAORDINARIA"</formula>
    </cfRule>
  </conditionalFormatting>
  <conditionalFormatting sqref="P158 P152 P147 P139 P133 P126 P120 P113 P106 P93 P87 P77 P71 P64 P56 P50 P44 P38 P32 P26 P18">
    <cfRule type="cellIs" dxfId="1962" priority="2973" operator="equal">
      <formula>"REMUNERACION EXTRAORDINARIA"</formula>
    </cfRule>
  </conditionalFormatting>
  <conditionalFormatting sqref="P318">
    <cfRule type="cellIs" dxfId="1961" priority="2909" operator="equal">
      <formula>"REMUNERACION EXTRAORDINARIA"</formula>
    </cfRule>
  </conditionalFormatting>
  <conditionalFormatting sqref="P353">
    <cfRule type="cellIs" dxfId="1960" priority="2908" operator="equal">
      <formula>"REMUNERACION EXTRAORDINARIA"</formula>
    </cfRule>
  </conditionalFormatting>
  <conditionalFormatting sqref="O72">
    <cfRule type="cellIs" dxfId="1959" priority="2976" operator="equal">
      <formula>"REMUNERACION EXTRAORDINARIA"</formula>
    </cfRule>
  </conditionalFormatting>
  <conditionalFormatting sqref="P72">
    <cfRule type="cellIs" dxfId="1958" priority="2975" operator="equal">
      <formula>"REMUNERACION EXTRAORDINARIA"</formula>
    </cfRule>
  </conditionalFormatting>
  <conditionalFormatting sqref="P741">
    <cfRule type="cellIs" dxfId="1957" priority="2815" operator="equal">
      <formula>"REMUNERACION EXTRAORDINARIA"</formula>
    </cfRule>
  </conditionalFormatting>
  <conditionalFormatting sqref="P777">
    <cfRule type="cellIs" dxfId="1956" priority="2803" operator="equal">
      <formula>"REMUNERACION EXTRAORDINARIA"</formula>
    </cfRule>
  </conditionalFormatting>
  <conditionalFormatting sqref="P534">
    <cfRule type="cellIs" dxfId="1955" priority="2863" operator="equal">
      <formula>"REMUNERACION EXTRAORDINARIA"</formula>
    </cfRule>
  </conditionalFormatting>
  <conditionalFormatting sqref="P10">
    <cfRule type="cellIs" dxfId="1954" priority="3046" operator="equal">
      <formula>"REMUNERACION EXTRAORDINARIA"</formula>
    </cfRule>
  </conditionalFormatting>
  <conditionalFormatting sqref="O25">
    <cfRule type="cellIs" dxfId="1953" priority="3041" operator="equal">
      <formula>"REMUNERACION EXTRAORDINARIA"</formula>
    </cfRule>
  </conditionalFormatting>
  <conditionalFormatting sqref="P25">
    <cfRule type="cellIs" dxfId="1952" priority="3039" operator="equal">
      <formula>"REMUNERACION EXTRAORDINARIA"</formula>
    </cfRule>
  </conditionalFormatting>
  <conditionalFormatting sqref="P33">
    <cfRule type="cellIs" dxfId="1951" priority="3038" operator="equal">
      <formula>"REMUNERACION EXTRAORDINARIA"</formula>
    </cfRule>
  </conditionalFormatting>
  <conditionalFormatting sqref="O24">
    <cfRule type="cellIs" dxfId="1950" priority="3044" operator="equal">
      <formula>"REMUNERACION EXTRAORDINARIA"</formula>
    </cfRule>
  </conditionalFormatting>
  <conditionalFormatting sqref="P37 P24">
    <cfRule type="cellIs" dxfId="1949" priority="3043" operator="equal">
      <formula>"REMUNERACION EXTRAORDINARIA"</formula>
    </cfRule>
  </conditionalFormatting>
  <conditionalFormatting sqref="P11 P17">
    <cfRule type="cellIs" dxfId="1948" priority="3045" operator="equal">
      <formula>"REMUNERACION EXTRAORDINARIA"</formula>
    </cfRule>
  </conditionalFormatting>
  <conditionalFormatting sqref="P12">
    <cfRule type="cellIs" dxfId="1947" priority="3040" operator="equal">
      <formula>"REMUNERACION EXTRAORDINARIA"</formula>
    </cfRule>
  </conditionalFormatting>
  <conditionalFormatting sqref="P45">
    <cfRule type="cellIs" dxfId="1946" priority="3037" operator="equal">
      <formula>"REMUNERACION EXTRAORDINARIA"</formula>
    </cfRule>
  </conditionalFormatting>
  <conditionalFormatting sqref="P55">
    <cfRule type="cellIs" dxfId="1945" priority="3034" operator="equal">
      <formula>"REMUNERACION EXTRAORDINARIA"</formula>
    </cfRule>
  </conditionalFormatting>
  <conditionalFormatting sqref="O64">
    <cfRule type="cellIs" dxfId="1944" priority="3033" operator="equal">
      <formula>"REMUNERACION EXTRAORDINARIA"</formula>
    </cfRule>
  </conditionalFormatting>
  <conditionalFormatting sqref="O63">
    <cfRule type="cellIs" dxfId="1943" priority="3032" operator="equal">
      <formula>"REMUNERACION EXTRAORDINARIA"</formula>
    </cfRule>
  </conditionalFormatting>
  <conditionalFormatting sqref="P70">
    <cfRule type="cellIs" dxfId="1942" priority="3030" operator="equal">
      <formula>"REMUNERACION EXTRAORDINARIA"</formula>
    </cfRule>
  </conditionalFormatting>
  <conditionalFormatting sqref="P63">
    <cfRule type="cellIs" dxfId="1941" priority="3031" operator="equal">
      <formula>"REMUNERACION EXTRAORDINARIA"</formula>
    </cfRule>
  </conditionalFormatting>
  <conditionalFormatting sqref="O82">
    <cfRule type="cellIs" dxfId="1940" priority="3026" operator="equal">
      <formula>"REMUNERACION EXTRAORDINARIA"</formula>
    </cfRule>
  </conditionalFormatting>
  <conditionalFormatting sqref="P83 P78">
    <cfRule type="cellIs" dxfId="1939" priority="3025" operator="equal">
      <formula>"REMUNERACION EXTRAORDINARIA"</formula>
    </cfRule>
  </conditionalFormatting>
  <conditionalFormatting sqref="P82">
    <cfRule type="cellIs" dxfId="1938" priority="3024" operator="equal">
      <formula>"REMUNERACION EXTRAORDINARIA"</formula>
    </cfRule>
  </conditionalFormatting>
  <conditionalFormatting sqref="O88">
    <cfRule type="cellIs" dxfId="1937" priority="3022" operator="equal">
      <formula>"REMUNERACION EXTRAORDINARIA"</formula>
    </cfRule>
  </conditionalFormatting>
  <conditionalFormatting sqref="O86">
    <cfRule type="cellIs" dxfId="1936" priority="3023" operator="equal">
      <formula>"REMUNERACION EXTRAORDINARIA"</formula>
    </cfRule>
  </conditionalFormatting>
  <conditionalFormatting sqref="O99">
    <cfRule type="cellIs" dxfId="1935" priority="3019" operator="equal">
      <formula>"REMUNERACION EXTRAORDINARIA"</formula>
    </cfRule>
  </conditionalFormatting>
  <conditionalFormatting sqref="P99">
    <cfRule type="cellIs" dxfId="1934" priority="3018" operator="equal">
      <formula>"REMUNERACION EXTRAORDINARIA"</formula>
    </cfRule>
  </conditionalFormatting>
  <conditionalFormatting sqref="P103">
    <cfRule type="cellIs" dxfId="1933" priority="3017" operator="equal">
      <formula>"REMUNERACION EXTRAORDINARIA"</formula>
    </cfRule>
  </conditionalFormatting>
  <conditionalFormatting sqref="P112">
    <cfRule type="cellIs" dxfId="1932" priority="3015" operator="equal">
      <formula>"REMUNERACION EXTRAORDINARIA"</formula>
    </cfRule>
  </conditionalFormatting>
  <conditionalFormatting sqref="O114">
    <cfRule type="cellIs" dxfId="1931" priority="3014" operator="equal">
      <formula>"REMUNERACION EXTRAORDINARIA"</formula>
    </cfRule>
  </conditionalFormatting>
  <conditionalFormatting sqref="P125">
    <cfRule type="cellIs" dxfId="1930" priority="3009" operator="equal">
      <formula>"REMUNERACION EXTRAORDINARIA"</formula>
    </cfRule>
  </conditionalFormatting>
  <conditionalFormatting sqref="O120">
    <cfRule type="cellIs" dxfId="1929" priority="3011" operator="equal">
      <formula>"REMUNERACION EXTRAORDINARIA"</formula>
    </cfRule>
  </conditionalFormatting>
  <conditionalFormatting sqref="O132">
    <cfRule type="cellIs" dxfId="1928" priority="3007" operator="equal">
      <formula>"REMUNERACION EXTRAORDINARIA"</formula>
    </cfRule>
  </conditionalFormatting>
  <conditionalFormatting sqref="O126">
    <cfRule type="cellIs" dxfId="1927" priority="3008" operator="equal">
      <formula>"REMUNERACION EXTRAORDINARIA"</formula>
    </cfRule>
  </conditionalFormatting>
  <conditionalFormatting sqref="N125:O125">
    <cfRule type="cellIs" dxfId="1926" priority="3010" operator="equal">
      <formula>"REMUNERACION EXTRAORDINARIA"</formula>
    </cfRule>
  </conditionalFormatting>
  <conditionalFormatting sqref="P15">
    <cfRule type="cellIs" dxfId="1925" priority="2225" operator="equal">
      <formula>"REMUNERACION EXTRAORDINARIA"</formula>
    </cfRule>
  </conditionalFormatting>
  <conditionalFormatting sqref="P16">
    <cfRule type="cellIs" dxfId="1924" priority="2224" operator="equal">
      <formula>"REMUNERACION EXTRAORDINARIA"</formula>
    </cfRule>
  </conditionalFormatting>
  <conditionalFormatting sqref="P22">
    <cfRule type="cellIs" dxfId="1923" priority="2220" operator="equal">
      <formula>"REMUNERACION EXTRAORDINARIA"</formula>
    </cfRule>
  </conditionalFormatting>
  <conditionalFormatting sqref="P14">
    <cfRule type="cellIs" dxfId="1922" priority="2226" operator="equal">
      <formula>"REMUNERACION EXTRAORDINARIA"</formula>
    </cfRule>
  </conditionalFormatting>
  <conditionalFormatting sqref="P23">
    <cfRule type="cellIs" dxfId="1921" priority="2219" operator="equal">
      <formula>"REMUNERACION EXTRAORDINARIA"</formula>
    </cfRule>
  </conditionalFormatting>
  <conditionalFormatting sqref="P29">
    <cfRule type="cellIs" dxfId="1920" priority="2215" operator="equal">
      <formula>"REMUNERACION EXTRAORDINARIA"</formula>
    </cfRule>
  </conditionalFormatting>
  <conditionalFormatting sqref="P28">
    <cfRule type="cellIs" dxfId="1919" priority="2216" operator="equal">
      <formula>"REMUNERACION EXTRAORDINARIA"</formula>
    </cfRule>
  </conditionalFormatting>
  <conditionalFormatting sqref="P30">
    <cfRule type="cellIs" dxfId="1918" priority="2214" operator="equal">
      <formula>"REMUNERACION EXTRAORDINARIA"</formula>
    </cfRule>
  </conditionalFormatting>
  <conditionalFormatting sqref="P35">
    <cfRule type="cellIs" dxfId="1917" priority="2210" operator="equal">
      <formula>"REMUNERACION EXTRAORDINARIA"</formula>
    </cfRule>
  </conditionalFormatting>
  <conditionalFormatting sqref="P21">
    <cfRule type="cellIs" dxfId="1916" priority="2221" operator="equal">
      <formula>"REMUNERACION EXTRAORDINARIA"</formula>
    </cfRule>
  </conditionalFormatting>
  <conditionalFormatting sqref="P36">
    <cfRule type="cellIs" dxfId="1915" priority="2209" operator="equal">
      <formula>"REMUNERACION EXTRAORDINARIA"</formula>
    </cfRule>
  </conditionalFormatting>
  <conditionalFormatting sqref="P34">
    <cfRule type="cellIs" dxfId="1914" priority="2211" operator="equal">
      <formula>"REMUNERACION EXTRAORDINARIA"</formula>
    </cfRule>
  </conditionalFormatting>
  <conditionalFormatting sqref="P40">
    <cfRule type="cellIs" dxfId="1913" priority="2206" operator="equal">
      <formula>"REMUNERACION EXTRAORDINARIA"</formula>
    </cfRule>
  </conditionalFormatting>
  <conditionalFormatting sqref="P41">
    <cfRule type="cellIs" dxfId="1912" priority="2205" operator="equal">
      <formula>"REMUNERACION EXTRAORDINARIA"</formula>
    </cfRule>
  </conditionalFormatting>
  <conditionalFormatting sqref="P42">
    <cfRule type="cellIs" dxfId="1911" priority="2204" operator="equal">
      <formula>"REMUNERACION EXTRAORDINARIA"</formula>
    </cfRule>
  </conditionalFormatting>
  <conditionalFormatting sqref="P47">
    <cfRule type="cellIs" dxfId="1910" priority="2200" operator="equal">
      <formula>"REMUNERACION EXTRAORDINARIA"</formula>
    </cfRule>
  </conditionalFormatting>
  <conditionalFormatting sqref="P48">
    <cfRule type="cellIs" dxfId="1909" priority="2199" operator="equal">
      <formula>"REMUNERACION EXTRAORDINARIA"</formula>
    </cfRule>
  </conditionalFormatting>
  <conditionalFormatting sqref="P53">
    <cfRule type="cellIs" dxfId="1908" priority="2195" operator="equal">
      <formula>"REMUNERACION EXTRAORDINARIA"</formula>
    </cfRule>
  </conditionalFormatting>
  <conditionalFormatting sqref="P46">
    <cfRule type="cellIs" dxfId="1907" priority="2201" operator="equal">
      <formula>"REMUNERACION EXTRAORDINARIA"</formula>
    </cfRule>
  </conditionalFormatting>
  <conditionalFormatting sqref="P54">
    <cfRule type="cellIs" dxfId="1906" priority="2194" operator="equal">
      <formula>"REMUNERACION EXTRAORDINARIA"</formula>
    </cfRule>
  </conditionalFormatting>
  <conditionalFormatting sqref="P62">
    <cfRule type="cellIs" dxfId="1905" priority="2190" operator="equal">
      <formula>"REMUNERACION EXTRAORDINARIA"</formula>
    </cfRule>
  </conditionalFormatting>
  <conditionalFormatting sqref="P58">
    <cfRule type="cellIs" dxfId="1904" priority="2189" operator="equal">
      <formula>"REMUNERACION EXTRAORDINARIA"</formula>
    </cfRule>
  </conditionalFormatting>
  <conditionalFormatting sqref="P59">
    <cfRule type="cellIs" dxfId="1903" priority="2188" operator="equal">
      <formula>"REMUNERACION EXTRAORDINARIA"</formula>
    </cfRule>
  </conditionalFormatting>
  <conditionalFormatting sqref="P60">
    <cfRule type="cellIs" dxfId="1902" priority="2187" operator="equal">
      <formula>"REMUNERACION EXTRAORDINARIA"</formula>
    </cfRule>
  </conditionalFormatting>
  <conditionalFormatting sqref="P52">
    <cfRule type="cellIs" dxfId="1901" priority="2196" operator="equal">
      <formula>"REMUNERACION EXTRAORDINARIA"</formula>
    </cfRule>
  </conditionalFormatting>
  <conditionalFormatting sqref="P67">
    <cfRule type="cellIs" dxfId="1900" priority="2183" operator="equal">
      <formula>"REMUNERACION EXTRAORDINARIA"</formula>
    </cfRule>
  </conditionalFormatting>
  <conditionalFormatting sqref="P68">
    <cfRule type="cellIs" dxfId="1899" priority="2182" operator="equal">
      <formula>"REMUNERACION EXTRAORDINARIA"</formula>
    </cfRule>
  </conditionalFormatting>
  <conditionalFormatting sqref="P66">
    <cfRule type="cellIs" dxfId="1898" priority="2184" operator="equal">
      <formula>"REMUNERACION EXTRAORDINARIA"</formula>
    </cfRule>
  </conditionalFormatting>
  <conditionalFormatting sqref="P69">
    <cfRule type="cellIs" dxfId="1897" priority="2181" operator="equal">
      <formula>"REMUNERACION EXTRAORDINARIA"</formula>
    </cfRule>
  </conditionalFormatting>
  <conditionalFormatting sqref="P61">
    <cfRule type="cellIs" dxfId="1896" priority="2191" operator="equal">
      <formula>"REMUNERACION EXTRAORDINARIA"</formula>
    </cfRule>
  </conditionalFormatting>
  <conditionalFormatting sqref="P74">
    <cfRule type="cellIs" dxfId="1895" priority="2177" operator="equal">
      <formula>"REMUNERACION EXTRAORDINARIA"</formula>
    </cfRule>
  </conditionalFormatting>
  <conditionalFormatting sqref="P75">
    <cfRule type="cellIs" dxfId="1894" priority="2176" operator="equal">
      <formula>"REMUNERACION EXTRAORDINARIA"</formula>
    </cfRule>
  </conditionalFormatting>
  <conditionalFormatting sqref="P80">
    <cfRule type="cellIs" dxfId="1893" priority="2172" operator="equal">
      <formula>"REMUNERACION EXTRAORDINARIA"</formula>
    </cfRule>
  </conditionalFormatting>
  <conditionalFormatting sqref="P84">
    <cfRule type="cellIs" dxfId="1892" priority="2170" operator="equal">
      <formula>"REMUNERACION EXTRAORDINARIA"</formula>
    </cfRule>
  </conditionalFormatting>
  <conditionalFormatting sqref="P73">
    <cfRule type="cellIs" dxfId="1891" priority="2178" operator="equal">
      <formula>"REMUNERACION EXTRAORDINARIA"</formula>
    </cfRule>
  </conditionalFormatting>
  <conditionalFormatting sqref="P85">
    <cfRule type="cellIs" dxfId="1890" priority="2169" operator="equal">
      <formula>"REMUNERACION EXTRAORDINARIA"</formula>
    </cfRule>
  </conditionalFormatting>
  <conditionalFormatting sqref="P90">
    <cfRule type="cellIs" dxfId="1889" priority="2165" operator="equal">
      <formula>"REMUNERACION EXTRAORDINARIA"</formula>
    </cfRule>
  </conditionalFormatting>
  <conditionalFormatting sqref="P101">
    <cfRule type="cellIs" dxfId="1888" priority="2155" operator="equal">
      <formula>"REMUNERACION EXTRAORDINARIA"</formula>
    </cfRule>
  </conditionalFormatting>
  <conditionalFormatting sqref="P81">
    <cfRule type="cellIs" dxfId="1887" priority="2171" operator="equal">
      <formula>"REMUNERACION EXTRAORDINARIA"</formula>
    </cfRule>
  </conditionalFormatting>
  <conditionalFormatting sqref="O104">
    <cfRule type="cellIs" dxfId="1886" priority="2152" operator="equal">
      <formula>"REMUNERACION EXTRAORDINARIA"</formula>
    </cfRule>
  </conditionalFormatting>
  <conditionalFormatting sqref="P104">
    <cfRule type="cellIs" dxfId="1885" priority="2151" operator="equal">
      <formula>"REMUNERACION EXTRAORDINARIA"</formula>
    </cfRule>
  </conditionalFormatting>
  <conditionalFormatting sqref="P79">
    <cfRule type="cellIs" dxfId="1884" priority="2173" operator="equal">
      <formula>"REMUNERACION EXTRAORDINARIA"</formula>
    </cfRule>
  </conditionalFormatting>
  <conditionalFormatting sqref="P96">
    <cfRule type="cellIs" dxfId="1883" priority="2160" operator="equal">
      <formula>"REMUNERACION EXTRAORDINARIA"</formula>
    </cfRule>
  </conditionalFormatting>
  <conditionalFormatting sqref="P108">
    <cfRule type="cellIs" dxfId="1882" priority="2147" operator="equal">
      <formula>"REMUNERACION EXTRAORDINARIA"</formula>
    </cfRule>
  </conditionalFormatting>
  <conditionalFormatting sqref="P89">
    <cfRule type="cellIs" dxfId="1881" priority="2166" operator="equal">
      <formula>"REMUNERACION EXTRAORDINARIA"</formula>
    </cfRule>
  </conditionalFormatting>
  <conditionalFormatting sqref="P109">
    <cfRule type="cellIs" dxfId="1880" priority="2146" operator="equal">
      <formula>"REMUNERACION EXTRAORDINARIA"</formula>
    </cfRule>
  </conditionalFormatting>
  <conditionalFormatting sqref="P118">
    <cfRule type="cellIs" dxfId="1879" priority="2139" operator="equal">
      <formula>"REMUNERACION EXTRAORDINARIA"</formula>
    </cfRule>
  </conditionalFormatting>
  <conditionalFormatting sqref="P91">
    <cfRule type="cellIs" dxfId="1878" priority="2164" operator="equal">
      <formula>"REMUNERACION EXTRAORDINARIA"</formula>
    </cfRule>
  </conditionalFormatting>
  <conditionalFormatting sqref="P98">
    <cfRule type="cellIs" dxfId="1877" priority="2157" operator="equal">
      <formula>"REMUNERACION EXTRAORDINARIA"</formula>
    </cfRule>
  </conditionalFormatting>
  <conditionalFormatting sqref="P102">
    <cfRule type="cellIs" dxfId="1876" priority="2154" operator="equal">
      <formula>"REMUNERACION EXTRAORDINARIA"</formula>
    </cfRule>
  </conditionalFormatting>
  <conditionalFormatting sqref="P116">
    <cfRule type="cellIs" dxfId="1875" priority="2137" operator="equal">
      <formula>"REMUNERACION EXTRAORDINARIA"</formula>
    </cfRule>
  </conditionalFormatting>
  <conditionalFormatting sqref="P117">
    <cfRule type="cellIs" dxfId="1874" priority="2136" operator="equal">
      <formula>"REMUNERACION EXTRAORDINARIA"</formula>
    </cfRule>
  </conditionalFormatting>
  <conditionalFormatting sqref="P95">
    <cfRule type="cellIs" dxfId="1873" priority="2159" operator="equal">
      <formula>"REMUNERACION EXTRAORDINARIA"</formula>
    </cfRule>
  </conditionalFormatting>
  <conditionalFormatting sqref="P123">
    <cfRule type="cellIs" dxfId="1872" priority="2130" operator="equal">
      <formula>"REMUNERACION EXTRAORDINARIA"</formula>
    </cfRule>
  </conditionalFormatting>
  <conditionalFormatting sqref="P124">
    <cfRule type="cellIs" dxfId="1871" priority="2129" operator="equal">
      <formula>"REMUNERACION EXTRAORDINARIA"</formula>
    </cfRule>
  </conditionalFormatting>
  <conditionalFormatting sqref="N128">
    <cfRule type="cellIs" dxfId="1870" priority="2125" operator="equal">
      <formula>"REMUNERACION EXTRAORDINARIA"</formula>
    </cfRule>
  </conditionalFormatting>
  <conditionalFormatting sqref="P110">
    <cfRule type="cellIs" dxfId="1869" priority="2145" operator="equal">
      <formula>"REMUNERACION EXTRAORDINARIA"</formula>
    </cfRule>
  </conditionalFormatting>
  <conditionalFormatting sqref="O117">
    <cfRule type="cellIs" dxfId="1868" priority="2143" operator="equal">
      <formula>"REMUNERACION EXTRAORDINARIA"</formula>
    </cfRule>
  </conditionalFormatting>
  <conditionalFormatting sqref="P129">
    <cfRule type="cellIs" dxfId="1867" priority="2122" operator="equal">
      <formula>"REMUNERACION EXTRAORDINARIA"</formula>
    </cfRule>
  </conditionalFormatting>
  <conditionalFormatting sqref="P115">
    <cfRule type="cellIs" dxfId="1866" priority="2138" operator="equal">
      <formula>"REMUNERACION EXTRAORDINARIA"</formula>
    </cfRule>
  </conditionalFormatting>
  <conditionalFormatting sqref="P130">
    <cfRule type="cellIs" dxfId="1865" priority="2121" operator="equal">
      <formula>"REMUNERACION EXTRAORDINARIA"</formula>
    </cfRule>
  </conditionalFormatting>
  <conditionalFormatting sqref="O124">
    <cfRule type="cellIs" dxfId="1864" priority="2132" operator="equal">
      <formula>"REMUNERACION EXTRAORDINARIA"</formula>
    </cfRule>
  </conditionalFormatting>
  <conditionalFormatting sqref="P136">
    <cfRule type="cellIs" dxfId="1863" priority="2117" operator="equal">
      <formula>"REMUNERACION EXTRAORDINARIA"</formula>
    </cfRule>
  </conditionalFormatting>
  <conditionalFormatting sqref="P143">
    <cfRule type="cellIs" dxfId="1862" priority="2109" operator="equal">
      <formula>"REMUNERACION EXTRAORDINARIA"</formula>
    </cfRule>
  </conditionalFormatting>
  <conditionalFormatting sqref="P122">
    <cfRule type="cellIs" dxfId="1861" priority="2131" operator="equal">
      <formula>"REMUNERACION EXTRAORDINARIA"</formula>
    </cfRule>
  </conditionalFormatting>
  <conditionalFormatting sqref="P144">
    <cfRule type="cellIs" dxfId="1860" priority="2108" operator="equal">
      <formula>"REMUNERACION EXTRAORDINARIA"</formula>
    </cfRule>
  </conditionalFormatting>
  <conditionalFormatting sqref="P111">
    <cfRule type="cellIs" dxfId="1859" priority="2148" operator="equal">
      <formula>"REMUNERACION EXTRAORDINARIA"</formula>
    </cfRule>
  </conditionalFormatting>
  <conditionalFormatting sqref="P97">
    <cfRule type="cellIs" dxfId="1858" priority="2161" operator="equal">
      <formula>"REMUNERACION EXTRAORDINARIA"</formula>
    </cfRule>
  </conditionalFormatting>
  <conditionalFormatting sqref="N124">
    <cfRule type="cellIs" dxfId="1857" priority="2133" operator="equal">
      <formula>"REMUNERACION EXTRAORDINARIA"</formula>
    </cfRule>
  </conditionalFormatting>
  <conditionalFormatting sqref="P128">
    <cfRule type="cellIs" dxfId="1856" priority="2123" operator="equal">
      <formula>"REMUNERACION EXTRAORDINARIA"</formula>
    </cfRule>
  </conditionalFormatting>
  <conditionalFormatting sqref="P149">
    <cfRule type="cellIs" dxfId="1855" priority="2104" operator="equal">
      <formula>"REMUNERACION EXTRAORDINARIA"</formula>
    </cfRule>
  </conditionalFormatting>
  <conditionalFormatting sqref="O128">
    <cfRule type="cellIs" dxfId="1854" priority="2124" operator="equal">
      <formula>"REMUNERACION EXTRAORDINARIA"</formula>
    </cfRule>
  </conditionalFormatting>
  <conditionalFormatting sqref="P150">
    <cfRule type="cellIs" dxfId="1853" priority="2103" operator="equal">
      <formula>"REMUNERACION EXTRAORDINARIA"</formula>
    </cfRule>
  </conditionalFormatting>
  <conditionalFormatting sqref="P155">
    <cfRule type="cellIs" dxfId="1852" priority="2099" operator="equal">
      <formula>"REMUNERACION EXTRAORDINARIA"</formula>
    </cfRule>
  </conditionalFormatting>
  <conditionalFormatting sqref="P162">
    <cfRule type="cellIs" dxfId="1851" priority="2093" operator="equal">
      <formula>"REMUNERACION EXTRAORDINARIA"</formula>
    </cfRule>
  </conditionalFormatting>
  <conditionalFormatting sqref="P167">
    <cfRule type="cellIs" dxfId="1850" priority="2090" operator="equal">
      <formula>"REMUNERACION EXTRAORDINARIA"</formula>
    </cfRule>
  </conditionalFormatting>
  <conditionalFormatting sqref="P173">
    <cfRule type="cellIs" dxfId="1849" priority="2085" operator="equal">
      <formula>"REMUNERACION EXTRAORDINARIA"</formula>
    </cfRule>
  </conditionalFormatting>
  <conditionalFormatting sqref="P135">
    <cfRule type="cellIs" dxfId="1848" priority="2118" operator="equal">
      <formula>"REMUNERACION EXTRAORDINARIA"</formula>
    </cfRule>
  </conditionalFormatting>
  <conditionalFormatting sqref="P137">
    <cfRule type="cellIs" dxfId="1847" priority="2116" operator="equal">
      <formula>"REMUNERACION EXTRAORDINARIA"</formula>
    </cfRule>
  </conditionalFormatting>
  <conditionalFormatting sqref="P177">
    <cfRule type="cellIs" dxfId="1846" priority="2082" operator="equal">
      <formula>"REMUNERACION EXTRAORDINARIA"</formula>
    </cfRule>
  </conditionalFormatting>
  <conditionalFormatting sqref="P142">
    <cfRule type="cellIs" dxfId="1845" priority="2110" operator="equal">
      <formula>"REMUNERACION EXTRAORDINARIA"</formula>
    </cfRule>
  </conditionalFormatting>
  <conditionalFormatting sqref="P181">
    <cfRule type="cellIs" dxfId="1844" priority="2079" operator="equal">
      <formula>"REMUNERACION EXTRAORDINARIA"</formula>
    </cfRule>
  </conditionalFormatting>
  <conditionalFormatting sqref="P148">
    <cfRule type="cellIs" dxfId="1843" priority="2105" operator="equal">
      <formula>"REMUNERACION EXTRAORDINARIA"</formula>
    </cfRule>
  </conditionalFormatting>
  <conditionalFormatting sqref="P160">
    <cfRule type="cellIs" dxfId="1842" priority="2095" operator="equal">
      <formula>"REMUNERACION EXTRAORDINARIA"</formula>
    </cfRule>
  </conditionalFormatting>
  <conditionalFormatting sqref="P182">
    <cfRule type="cellIs" dxfId="1841" priority="2078" operator="equal">
      <formula>"REMUNERACION EXTRAORDINARIA"</formula>
    </cfRule>
  </conditionalFormatting>
  <conditionalFormatting sqref="P185">
    <cfRule type="cellIs" dxfId="1840" priority="2075" operator="equal">
      <formula>"REMUNERACION EXTRAORDINARIA"</formula>
    </cfRule>
  </conditionalFormatting>
  <conditionalFormatting sqref="P164">
    <cfRule type="cellIs" dxfId="1839" priority="2092" operator="equal">
      <formula>"REMUNERACION EXTRAORDINARIA"</formula>
    </cfRule>
  </conditionalFormatting>
  <conditionalFormatting sqref="P154">
    <cfRule type="cellIs" dxfId="1838" priority="2100" operator="equal">
      <formula>"REMUNERACION EXTRAORDINARIA"</formula>
    </cfRule>
  </conditionalFormatting>
  <conditionalFormatting sqref="P174">
    <cfRule type="cellIs" dxfId="1837" priority="2084" operator="equal">
      <formula>"REMUNERACION EXTRAORDINARIA"</formula>
    </cfRule>
  </conditionalFormatting>
  <conditionalFormatting sqref="P189">
    <cfRule type="cellIs" dxfId="1836" priority="2072" operator="equal">
      <formula>"REMUNERACION EXTRAORDINARIA"</formula>
    </cfRule>
  </conditionalFormatting>
  <conditionalFormatting sqref="P161">
    <cfRule type="cellIs" dxfId="1835" priority="2094" operator="equal">
      <formula>"REMUNERACION EXTRAORDINARIA"</formula>
    </cfRule>
  </conditionalFormatting>
  <conditionalFormatting sqref="P193">
    <cfRule type="cellIs" dxfId="1834" priority="2069" operator="equal">
      <formula>"REMUNERACION EXTRAORDINARIA"</formula>
    </cfRule>
  </conditionalFormatting>
  <conditionalFormatting sqref="P194">
    <cfRule type="cellIs" dxfId="1833" priority="2068" operator="equal">
      <formula>"REMUNERACION EXTRAORDINARIA"</formula>
    </cfRule>
  </conditionalFormatting>
  <conditionalFormatting sqref="P156">
    <cfRule type="cellIs" dxfId="1832" priority="2098" operator="equal">
      <formula>"REMUNERACION EXTRAORDINARIA"</formula>
    </cfRule>
  </conditionalFormatting>
  <conditionalFormatting sqref="P172">
    <cfRule type="cellIs" dxfId="1831" priority="2086" operator="equal">
      <formula>"REMUNERACION EXTRAORDINARIA"</formula>
    </cfRule>
  </conditionalFormatting>
  <conditionalFormatting sqref="P131">
    <cfRule type="cellIs" dxfId="1830" priority="2126" operator="equal">
      <formula>"REMUNERACION EXTRAORDINARIA"</formula>
    </cfRule>
  </conditionalFormatting>
  <conditionalFormatting sqref="P178">
    <cfRule type="cellIs" dxfId="1829" priority="2081" operator="equal">
      <formula>"REMUNERACION EXTRAORDINARIA"</formula>
    </cfRule>
  </conditionalFormatting>
  <conditionalFormatting sqref="P201">
    <cfRule type="cellIs" dxfId="1828" priority="2063" operator="equal">
      <formula>"REMUNERACION EXTRAORDINARIA"</formula>
    </cfRule>
  </conditionalFormatting>
  <conditionalFormatting sqref="P141">
    <cfRule type="cellIs" dxfId="1827" priority="2077" operator="equal">
      <formula>"REMUNERACION EXTRAORDINARIA"</formula>
    </cfRule>
  </conditionalFormatting>
  <conditionalFormatting sqref="P198">
    <cfRule type="cellIs" dxfId="1826" priority="2064" operator="equal">
      <formula>"REMUNERACION EXTRAORDINARIA"</formula>
    </cfRule>
  </conditionalFormatting>
  <conditionalFormatting sqref="P168">
    <cfRule type="cellIs" dxfId="1825" priority="2089" operator="equal">
      <formula>"REMUNERACION EXTRAORDINARIA"</formula>
    </cfRule>
  </conditionalFormatting>
  <conditionalFormatting sqref="P186">
    <cfRule type="cellIs" dxfId="1824" priority="2074" operator="equal">
      <formula>"REMUNERACION EXTRAORDINARIA"</formula>
    </cfRule>
  </conditionalFormatting>
  <conditionalFormatting sqref="O143">
    <cfRule type="cellIs" dxfId="1823" priority="2113" operator="equal">
      <formula>"REMUNERACION EXTRAORDINARIA"</formula>
    </cfRule>
  </conditionalFormatting>
  <conditionalFormatting sqref="P190">
    <cfRule type="cellIs" dxfId="1822" priority="2071" operator="equal">
      <formula>"REMUNERACION EXTRAORDINARIA"</formula>
    </cfRule>
  </conditionalFormatting>
  <conditionalFormatting sqref="P205">
    <cfRule type="cellIs" dxfId="1821" priority="2060" operator="equal">
      <formula>"REMUNERACION EXTRAORDINARIA"</formula>
    </cfRule>
  </conditionalFormatting>
  <conditionalFormatting sqref="P210">
    <cfRule type="cellIs" dxfId="1820" priority="2056" operator="equal">
      <formula>"REMUNERACION EXTRAORDINARIA"</formula>
    </cfRule>
  </conditionalFormatting>
  <conditionalFormatting sqref="P197">
    <cfRule type="cellIs" dxfId="1819" priority="2065" operator="equal">
      <formula>"REMUNERACION EXTRAORDINARIA"</formula>
    </cfRule>
  </conditionalFormatting>
  <conditionalFormatting sqref="P213">
    <cfRule type="cellIs" dxfId="1818" priority="2054" operator="equal">
      <formula>"REMUNERACION EXTRAORDINARIA"</formula>
    </cfRule>
  </conditionalFormatting>
  <conditionalFormatting sqref="P209">
    <cfRule type="cellIs" dxfId="1817" priority="2057" operator="equal">
      <formula>"REMUNERACION EXTRAORDINARIA"</formula>
    </cfRule>
  </conditionalFormatting>
  <conditionalFormatting sqref="P214">
    <cfRule type="cellIs" dxfId="1816" priority="2053" operator="equal">
      <formula>"REMUNERACION EXTRAORDINARIA"</formula>
    </cfRule>
  </conditionalFormatting>
  <conditionalFormatting sqref="P221">
    <cfRule type="cellIs" dxfId="1815" priority="2043" operator="equal">
      <formula>"REMUNERACION EXTRAORDINARIA"</formula>
    </cfRule>
  </conditionalFormatting>
  <conditionalFormatting sqref="P232">
    <cfRule type="cellIs" dxfId="1814" priority="2035" operator="equal">
      <formula>"REMUNERACION EXTRAORDINARIA"</formula>
    </cfRule>
  </conditionalFormatting>
  <conditionalFormatting sqref="P202">
    <cfRule type="cellIs" dxfId="1813" priority="2062" operator="equal">
      <formula>"REMUNERACION EXTRAORDINARIA"</formula>
    </cfRule>
  </conditionalFormatting>
  <conditionalFormatting sqref="P228">
    <cfRule type="cellIs" dxfId="1812" priority="2038" operator="equal">
      <formula>"REMUNERACION EXTRAORDINARIA"</formula>
    </cfRule>
  </conditionalFormatting>
  <conditionalFormatting sqref="O142">
    <cfRule type="cellIs" dxfId="1811" priority="2115" operator="equal">
      <formula>"REMUNERACION EXTRAORDINARIA"</formula>
    </cfRule>
  </conditionalFormatting>
  <conditionalFormatting sqref="P206">
    <cfRule type="cellIs" dxfId="1810" priority="2059" operator="equal">
      <formula>"REMUNERACION EXTRAORDINARIA"</formula>
    </cfRule>
  </conditionalFormatting>
  <conditionalFormatting sqref="P218">
    <cfRule type="cellIs" dxfId="1809" priority="2052" operator="equal">
      <formula>"REMUNERACION EXTRAORDINARIA"</formula>
    </cfRule>
  </conditionalFormatting>
  <conditionalFormatting sqref="P220">
    <cfRule type="cellIs" dxfId="1808" priority="2044" operator="equal">
      <formula>"REMUNERACION EXTRAORDINARIA"</formula>
    </cfRule>
  </conditionalFormatting>
  <conditionalFormatting sqref="P223">
    <cfRule type="cellIs" dxfId="1807" priority="2042" operator="equal">
      <formula>"REMUNERACION EXTRAORDINARIA"</formula>
    </cfRule>
  </conditionalFormatting>
  <conditionalFormatting sqref="P234">
    <cfRule type="cellIs" dxfId="1806" priority="2033" operator="equal">
      <formula>"REMUNERACION EXTRAORDINARIA"</formula>
    </cfRule>
  </conditionalFormatting>
  <conditionalFormatting sqref="P224">
    <cfRule type="cellIs" dxfId="1805" priority="2041" operator="equal">
      <formula>"REMUNERACION EXTRAORDINARIA"</formula>
    </cfRule>
  </conditionalFormatting>
  <conditionalFormatting sqref="P227">
    <cfRule type="cellIs" dxfId="1804" priority="2039" operator="equal">
      <formula>"REMUNERACION EXTRAORDINARIA"</formula>
    </cfRule>
  </conditionalFormatting>
  <conditionalFormatting sqref="N246">
    <cfRule type="cellIs" dxfId="1803" priority="2022" operator="equal">
      <formula>"REMUNERACION EXTRAORDINARIA"</formula>
    </cfRule>
  </conditionalFormatting>
  <conditionalFormatting sqref="O246">
    <cfRule type="cellIs" dxfId="1802" priority="2021" operator="equal">
      <formula>"REMUNERACION EXTRAORDINARIA"</formula>
    </cfRule>
  </conditionalFormatting>
  <conditionalFormatting sqref="P233">
    <cfRule type="cellIs" dxfId="1801" priority="2034" operator="equal">
      <formula>"REMUNERACION EXTRAORDINARIA"</formula>
    </cfRule>
  </conditionalFormatting>
  <conditionalFormatting sqref="P239">
    <cfRule type="cellIs" dxfId="1800" priority="2029" operator="equal">
      <formula>"REMUNERACION EXTRAORDINARIA"</formula>
    </cfRule>
  </conditionalFormatting>
  <conditionalFormatting sqref="P236">
    <cfRule type="cellIs" dxfId="1799" priority="2031" operator="equal">
      <formula>"REMUNERACION EXTRAORDINARIA"</formula>
    </cfRule>
  </conditionalFormatting>
  <conditionalFormatting sqref="P244">
    <cfRule type="cellIs" dxfId="1798" priority="2023" operator="equal">
      <formula>"REMUNERACION EXTRAORDINARIA"</formula>
    </cfRule>
  </conditionalFormatting>
  <conditionalFormatting sqref="P250">
    <cfRule type="cellIs" dxfId="1797" priority="2017" operator="equal">
      <formula>"REMUNERACION EXTRAORDINARIA"</formula>
    </cfRule>
  </conditionalFormatting>
  <conditionalFormatting sqref="P243">
    <cfRule type="cellIs" dxfId="1796" priority="2024" operator="equal">
      <formula>"REMUNERACION EXTRAORDINARIA"</formula>
    </cfRule>
  </conditionalFormatting>
  <conditionalFormatting sqref="P256">
    <cfRule type="cellIs" dxfId="1795" priority="2012" operator="equal">
      <formula>"REMUNERACION EXTRAORDINARIA"</formula>
    </cfRule>
  </conditionalFormatting>
  <conditionalFormatting sqref="P246">
    <cfRule type="cellIs" dxfId="1794" priority="2020" operator="equal">
      <formula>"REMUNERACION EXTRAORDINARIA"</formula>
    </cfRule>
  </conditionalFormatting>
  <conditionalFormatting sqref="P252">
    <cfRule type="cellIs" dxfId="1793" priority="2016" operator="equal">
      <formula>"REMUNERACION EXTRAORDINARIA"</formula>
    </cfRule>
  </conditionalFormatting>
  <conditionalFormatting sqref="P265">
    <cfRule type="cellIs" dxfId="1792" priority="2005" operator="equal">
      <formula>"REMUNERACION EXTRAORDINARIA"</formula>
    </cfRule>
  </conditionalFormatting>
  <conditionalFormatting sqref="P251">
    <cfRule type="cellIs" dxfId="1791" priority="2015" operator="equal">
      <formula>"REMUNERACION EXTRAORDINARIA"</formula>
    </cfRule>
  </conditionalFormatting>
  <conditionalFormatting sqref="P255">
    <cfRule type="cellIs" dxfId="1790" priority="2013" operator="equal">
      <formula>"REMUNERACION EXTRAORDINARIA"</formula>
    </cfRule>
  </conditionalFormatting>
  <conditionalFormatting sqref="P219">
    <cfRule type="cellIs" dxfId="1789" priority="2051" operator="equal">
      <formula>"REMUNERACION EXTRAORDINARIA"</formula>
    </cfRule>
  </conditionalFormatting>
  <conditionalFormatting sqref="P263">
    <cfRule type="cellIs" dxfId="1788" priority="2006" operator="equal">
      <formula>"REMUNERACION EXTRAORDINARIA"</formula>
    </cfRule>
  </conditionalFormatting>
  <conditionalFormatting sqref="P260">
    <cfRule type="cellIs" dxfId="1787" priority="2010" operator="equal">
      <formula>"REMUNERACION EXTRAORDINARIA"</formula>
    </cfRule>
  </conditionalFormatting>
  <conditionalFormatting sqref="O244">
    <cfRule type="cellIs" dxfId="1786" priority="2025" operator="equal">
      <formula>"REMUNERACION EXTRAORDINARIA"</formula>
    </cfRule>
  </conditionalFormatting>
  <conditionalFormatting sqref="P261">
    <cfRule type="cellIs" dxfId="1785" priority="2004" operator="equal">
      <formula>"REMUNERACION EXTRAORDINARIA"</formula>
    </cfRule>
  </conditionalFormatting>
  <conditionalFormatting sqref="O267">
    <cfRule type="cellIs" dxfId="1784" priority="2001" operator="equal">
      <formula>"REMUNERACION EXTRAORDINARIA"</formula>
    </cfRule>
  </conditionalFormatting>
  <conditionalFormatting sqref="P264">
    <cfRule type="cellIs" dxfId="1783" priority="2002" operator="equal">
      <formula>"REMUNERACION EXTRAORDINARIA"</formula>
    </cfRule>
  </conditionalFormatting>
  <conditionalFormatting sqref="P284">
    <cfRule type="cellIs" dxfId="1782" priority="1969" operator="equal">
      <formula>"REMUNERACION EXTRAORDINARIA"</formula>
    </cfRule>
  </conditionalFormatting>
  <conditionalFormatting sqref="P262">
    <cfRule type="cellIs" dxfId="1781" priority="2003" operator="equal">
      <formula>"REMUNERACION EXTRAORDINARIA"</formula>
    </cfRule>
  </conditionalFormatting>
  <conditionalFormatting sqref="P269">
    <cfRule type="cellIs" dxfId="1780" priority="1996" operator="equal">
      <formula>"REMUNERACION EXTRAORDINARIA"</formula>
    </cfRule>
  </conditionalFormatting>
  <conditionalFormatting sqref="P271">
    <cfRule type="cellIs" dxfId="1779" priority="1985" operator="equal">
      <formula>"REMUNERACION EXTRAORDINARIA"</formula>
    </cfRule>
  </conditionalFormatting>
  <conditionalFormatting sqref="P240">
    <cfRule type="cellIs" dxfId="1778" priority="2028" operator="equal">
      <formula>"REMUNERACION EXTRAORDINARIA"</formula>
    </cfRule>
  </conditionalFormatting>
  <conditionalFormatting sqref="P280">
    <cfRule type="cellIs" dxfId="1777" priority="1982" operator="equal">
      <formula>"REMUNERACION EXTRAORDINARIA"</formula>
    </cfRule>
  </conditionalFormatting>
  <conditionalFormatting sqref="P285">
    <cfRule type="cellIs" dxfId="1776" priority="1968" operator="equal">
      <formula>"REMUNERACION EXTRAORDINARIA"</formula>
    </cfRule>
  </conditionalFormatting>
  <conditionalFormatting sqref="P288">
    <cfRule type="cellIs" dxfId="1775" priority="1964" operator="equal">
      <formula>"REMUNERACION EXTRAORDINARIA"</formula>
    </cfRule>
  </conditionalFormatting>
  <conditionalFormatting sqref="O269">
    <cfRule type="cellIs" dxfId="1774" priority="1998" operator="equal">
      <formula>"REMUNERACION EXTRAORDINARIA"</formula>
    </cfRule>
  </conditionalFormatting>
  <conditionalFormatting sqref="P274">
    <cfRule type="cellIs" dxfId="1773" priority="1987" operator="equal">
      <formula>"REMUNERACION EXTRAORDINARIA"</formula>
    </cfRule>
  </conditionalFormatting>
  <conditionalFormatting sqref="P291">
    <cfRule type="cellIs" dxfId="1772" priority="1960" operator="equal">
      <formula>"REMUNERACION EXTRAORDINARIA"</formula>
    </cfRule>
  </conditionalFormatting>
  <conditionalFormatting sqref="P287">
    <cfRule type="cellIs" dxfId="1771" priority="1965" operator="equal">
      <formula>"REMUNERACION EXTRAORDINARIA"</formula>
    </cfRule>
  </conditionalFormatting>
  <conditionalFormatting sqref="P275">
    <cfRule type="cellIs" dxfId="1770" priority="1992" operator="equal">
      <formula>"REMUNERACION EXTRAORDINARIA"</formula>
    </cfRule>
  </conditionalFormatting>
  <conditionalFormatting sqref="P295">
    <cfRule type="cellIs" dxfId="1769" priority="1958" operator="equal">
      <formula>"REMUNERACION EXTRAORDINARIA"</formula>
    </cfRule>
  </conditionalFormatting>
  <conditionalFormatting sqref="O299">
    <cfRule type="cellIs" dxfId="1768" priority="1956" operator="equal">
      <formula>"REMUNERACION EXTRAORDINARIA"</formula>
    </cfRule>
  </conditionalFormatting>
  <conditionalFormatting sqref="P277">
    <cfRule type="cellIs" dxfId="1767" priority="1984" operator="equal">
      <formula>"REMUNERACION EXTRAORDINARIA"</formula>
    </cfRule>
  </conditionalFormatting>
  <conditionalFormatting sqref="P300">
    <cfRule type="cellIs" dxfId="1766" priority="1954" operator="equal">
      <formula>"REMUNERACION EXTRAORDINARIA"</formula>
    </cfRule>
  </conditionalFormatting>
  <conditionalFormatting sqref="P267">
    <cfRule type="cellIs" dxfId="1765" priority="1999" operator="equal">
      <formula>"REMUNERACION EXTRAORDINARIA"</formula>
    </cfRule>
  </conditionalFormatting>
  <conditionalFormatting sqref="P273">
    <cfRule type="cellIs" dxfId="1764" priority="1995" operator="equal">
      <formula>"REMUNERACION EXTRAORDINARIA"</formula>
    </cfRule>
  </conditionalFormatting>
  <conditionalFormatting sqref="P293">
    <cfRule type="cellIs" dxfId="1763" priority="1959" operator="equal">
      <formula>"REMUNERACION EXTRAORDINARIA"</formula>
    </cfRule>
  </conditionalFormatting>
  <conditionalFormatting sqref="P286">
    <cfRule type="cellIs" dxfId="1762" priority="1966" operator="equal">
      <formula>"REMUNERACION EXTRAORDINARIA"</formula>
    </cfRule>
  </conditionalFormatting>
  <conditionalFormatting sqref="P297">
    <cfRule type="cellIs" dxfId="1761" priority="1957" operator="equal">
      <formula>"REMUNERACION EXTRAORDINARIA"</formula>
    </cfRule>
  </conditionalFormatting>
  <conditionalFormatting sqref="O304">
    <cfRule type="cellIs" dxfId="1760" priority="1952" operator="equal">
      <formula>"REMUNERACION EXTRAORDINARIA"</formula>
    </cfRule>
  </conditionalFormatting>
  <conditionalFormatting sqref="O291">
    <cfRule type="cellIs" dxfId="1759" priority="1962" operator="equal">
      <formula>"REMUNERACION EXTRAORDINARIA"</formula>
    </cfRule>
  </conditionalFormatting>
  <conditionalFormatting sqref="P281">
    <cfRule type="cellIs" dxfId="1758" priority="1981" operator="equal">
      <formula>"REMUNERACION EXTRAORDINARIA"</formula>
    </cfRule>
  </conditionalFormatting>
  <conditionalFormatting sqref="P304">
    <cfRule type="cellIs" dxfId="1757" priority="1951" operator="equal">
      <formula>"REMUNERACION EXTRAORDINARIA"</formula>
    </cfRule>
  </conditionalFormatting>
  <conditionalFormatting sqref="P299">
    <cfRule type="cellIs" dxfId="1756" priority="1955" operator="equal">
      <formula>"REMUNERACION EXTRAORDINARIA"</formula>
    </cfRule>
  </conditionalFormatting>
  <conditionalFormatting sqref="P289">
    <cfRule type="cellIs" dxfId="1755" priority="1963" operator="equal">
      <formula>"REMUNERACION EXTRAORDINARIA"</formula>
    </cfRule>
  </conditionalFormatting>
  <conditionalFormatting sqref="O310">
    <cfRule type="cellIs" dxfId="1754" priority="1948" operator="equal">
      <formula>"REMUNERACION EXTRAORDINARIA"</formula>
    </cfRule>
  </conditionalFormatting>
  <conditionalFormatting sqref="P303">
    <cfRule type="cellIs" dxfId="1753" priority="1953" operator="equal">
      <formula>"REMUNERACION EXTRAORDINARIA"</formula>
    </cfRule>
  </conditionalFormatting>
  <conditionalFormatting sqref="P310">
    <cfRule type="cellIs" dxfId="1752" priority="1947" operator="equal">
      <formula>"REMUNERACION EXTRAORDINARIA"</formula>
    </cfRule>
  </conditionalFormatting>
  <conditionalFormatting sqref="P307">
    <cfRule type="cellIs" dxfId="1751" priority="1950" operator="equal">
      <formula>"REMUNERACION EXTRAORDINARIA"</formula>
    </cfRule>
  </conditionalFormatting>
  <conditionalFormatting sqref="P311">
    <cfRule type="cellIs" dxfId="1750" priority="1946" operator="equal">
      <formula>"REMUNERACION EXTRAORDINARIA"</formula>
    </cfRule>
  </conditionalFormatting>
  <conditionalFormatting sqref="P306">
    <cfRule type="cellIs" dxfId="1749" priority="1949" operator="equal">
      <formula>"REMUNERACION EXTRAORDINARIA"</formula>
    </cfRule>
  </conditionalFormatting>
  <conditionalFormatting sqref="P319">
    <cfRule type="cellIs" dxfId="1748" priority="1943" operator="equal">
      <formula>"REMUNERACION EXTRAORDINARIA"</formula>
    </cfRule>
  </conditionalFormatting>
  <conditionalFormatting sqref="O220">
    <cfRule type="cellIs" dxfId="1747" priority="2050" operator="equal">
      <formula>"REMUNERACION EXTRAORDINARIA"</formula>
    </cfRule>
  </conditionalFormatting>
  <conditionalFormatting sqref="O286">
    <cfRule type="cellIs" dxfId="1746" priority="1967" operator="equal">
      <formula>"REMUNERACION EXTRAORDINARIA"</formula>
    </cfRule>
  </conditionalFormatting>
  <conditionalFormatting sqref="P313">
    <cfRule type="cellIs" dxfId="1745" priority="1945" operator="equal">
      <formula>"REMUNERACION EXTRAORDINARIA"</formula>
    </cfRule>
  </conditionalFormatting>
  <conditionalFormatting sqref="P222">
    <cfRule type="cellIs" dxfId="1744" priority="2047" operator="equal">
      <formula>"REMUNERACION EXTRAORDINARIA"</formula>
    </cfRule>
  </conditionalFormatting>
  <conditionalFormatting sqref="P315">
    <cfRule type="cellIs" dxfId="1743" priority="1944" operator="equal">
      <formula>"REMUNERACION EXTRAORDINARIA"</formula>
    </cfRule>
  </conditionalFormatting>
  <conditionalFormatting sqref="O322">
    <cfRule type="cellIs" dxfId="1742" priority="1942" operator="equal">
      <formula>"REMUNERACION EXTRAORDINARIA"</formula>
    </cfRule>
  </conditionalFormatting>
  <conditionalFormatting sqref="P322">
    <cfRule type="cellIs" dxfId="1741" priority="1941" operator="equal">
      <formula>"REMUNERACION EXTRAORDINARIA"</formula>
    </cfRule>
  </conditionalFormatting>
  <conditionalFormatting sqref="O323">
    <cfRule type="cellIs" dxfId="1740" priority="1940" operator="equal">
      <formula>"REMUNERACION EXTRAORDINARIA"</formula>
    </cfRule>
  </conditionalFormatting>
  <conditionalFormatting sqref="P323">
    <cfRule type="cellIs" dxfId="1739" priority="1939" operator="equal">
      <formula>"REMUNERACION EXTRAORDINARIA"</formula>
    </cfRule>
  </conditionalFormatting>
  <conditionalFormatting sqref="P325">
    <cfRule type="cellIs" dxfId="1738" priority="1937" operator="equal">
      <formula>"REMUNERACION EXTRAORDINARIA"</formula>
    </cfRule>
  </conditionalFormatting>
  <conditionalFormatting sqref="O325">
    <cfRule type="cellIs" dxfId="1737" priority="1938" operator="equal">
      <formula>"REMUNERACION EXTRAORDINARIA"</formula>
    </cfRule>
  </conditionalFormatting>
  <conditionalFormatting sqref="P327">
    <cfRule type="cellIs" dxfId="1736" priority="1936" operator="equal">
      <formula>"REMUNERACION EXTRAORDINARIA"</formula>
    </cfRule>
  </conditionalFormatting>
  <conditionalFormatting sqref="P330">
    <cfRule type="cellIs" dxfId="1735" priority="1933" operator="equal">
      <formula>"REMUNERACION EXTRAORDINARIA"</formula>
    </cfRule>
  </conditionalFormatting>
  <conditionalFormatting sqref="P328">
    <cfRule type="cellIs" dxfId="1734" priority="1935" operator="equal">
      <formula>"REMUNERACION EXTRAORDINARIA"</formula>
    </cfRule>
  </conditionalFormatting>
  <conditionalFormatting sqref="P337">
    <cfRule type="cellIs" dxfId="1733" priority="1931" operator="equal">
      <formula>"REMUNERACION EXTRAORDINARIA"</formula>
    </cfRule>
  </conditionalFormatting>
  <conditionalFormatting sqref="O330">
    <cfRule type="cellIs" dxfId="1732" priority="1934" operator="equal">
      <formula>"REMUNERACION EXTRAORDINARIA"</formula>
    </cfRule>
  </conditionalFormatting>
  <conditionalFormatting sqref="P332">
    <cfRule type="cellIs" dxfId="1731" priority="1932" operator="equal">
      <formula>"REMUNERACION EXTRAORDINARIA"</formula>
    </cfRule>
  </conditionalFormatting>
  <conditionalFormatting sqref="P338">
    <cfRule type="cellIs" dxfId="1730" priority="1927" operator="equal">
      <formula>"REMUNERACION EXTRAORDINARIA"</formula>
    </cfRule>
  </conditionalFormatting>
  <conditionalFormatting sqref="P334">
    <cfRule type="cellIs" dxfId="1729" priority="1928" operator="equal">
      <formula>"REMUNERACION EXTRAORDINARIA"</formula>
    </cfRule>
  </conditionalFormatting>
  <conditionalFormatting sqref="P340">
    <cfRule type="cellIs" dxfId="1728" priority="1924" operator="equal">
      <formula>"REMUNERACION EXTRAORDINARIA"</formula>
    </cfRule>
  </conditionalFormatting>
  <conditionalFormatting sqref="P335">
    <cfRule type="cellIs" dxfId="1727" priority="1930" operator="equal">
      <formula>"REMUNERACION EXTRAORDINARIA"</formula>
    </cfRule>
  </conditionalFormatting>
  <conditionalFormatting sqref="P339">
    <cfRule type="cellIs" dxfId="1726" priority="1925" operator="equal">
      <formula>"REMUNERACION EXTRAORDINARIA"</formula>
    </cfRule>
  </conditionalFormatting>
  <conditionalFormatting sqref="O344">
    <cfRule type="cellIs" dxfId="1725" priority="1920" operator="equal">
      <formula>"REMUNERACION EXTRAORDINARIA"</formula>
    </cfRule>
  </conditionalFormatting>
  <conditionalFormatting sqref="P342">
    <cfRule type="cellIs" dxfId="1724" priority="1922" operator="equal">
      <formula>"REMUNERACION EXTRAORDINARIA"</formula>
    </cfRule>
  </conditionalFormatting>
  <conditionalFormatting sqref="N244">
    <cfRule type="cellIs" dxfId="1723" priority="2026" operator="equal">
      <formula>"REMUNERACION EXTRAORDINARIA"</formula>
    </cfRule>
  </conditionalFormatting>
  <conditionalFormatting sqref="P276">
    <cfRule type="cellIs" dxfId="1722" priority="1989" operator="equal">
      <formula>"REMUNERACION EXTRAORDINARIA"</formula>
    </cfRule>
  </conditionalFormatting>
  <conditionalFormatting sqref="O342">
    <cfRule type="cellIs" dxfId="1721" priority="1923" operator="equal">
      <formula>"REMUNERACION EXTRAORDINARIA"</formula>
    </cfRule>
  </conditionalFormatting>
  <conditionalFormatting sqref="P349">
    <cfRule type="cellIs" dxfId="1720" priority="1915" operator="equal">
      <formula>"REMUNERACION EXTRAORDINARIA"</formula>
    </cfRule>
  </conditionalFormatting>
  <conditionalFormatting sqref="P344">
    <cfRule type="cellIs" dxfId="1719" priority="1921" operator="equal">
      <formula>"REMUNERACION EXTRAORDINARIA"</formula>
    </cfRule>
  </conditionalFormatting>
  <conditionalFormatting sqref="P346">
    <cfRule type="cellIs" dxfId="1718" priority="1919" operator="equal">
      <formula>"REMUNERACION EXTRAORDINARIA"</formula>
    </cfRule>
  </conditionalFormatting>
  <conditionalFormatting sqref="P350">
    <cfRule type="cellIs" dxfId="1717" priority="1912" operator="equal">
      <formula>"REMUNERACION EXTRAORDINARIA"</formula>
    </cfRule>
  </conditionalFormatting>
  <conditionalFormatting sqref="P351">
    <cfRule type="cellIs" dxfId="1716" priority="1911" operator="equal">
      <formula>"REMUNERACION EXTRAORDINARIA"</formula>
    </cfRule>
  </conditionalFormatting>
  <conditionalFormatting sqref="P354">
    <cfRule type="cellIs" dxfId="1715" priority="1910" operator="equal">
      <formula>"REMUNERACION EXTRAORDINARIA"</formula>
    </cfRule>
  </conditionalFormatting>
  <conditionalFormatting sqref="P348">
    <cfRule type="cellIs" dxfId="1714" priority="1917" operator="equal">
      <formula>"REMUNERACION EXTRAORDINARIA"</formula>
    </cfRule>
  </conditionalFormatting>
  <conditionalFormatting sqref="P358">
    <cfRule type="cellIs" dxfId="1713" priority="1906" operator="equal">
      <formula>"REMUNERACION EXTRAORDINARIA"</formula>
    </cfRule>
  </conditionalFormatting>
  <conditionalFormatting sqref="P357">
    <cfRule type="cellIs" dxfId="1712" priority="1909" operator="equal">
      <formula>"REMUNERACION EXTRAORDINARIA"</formula>
    </cfRule>
  </conditionalFormatting>
  <conditionalFormatting sqref="O357">
    <cfRule type="cellIs" dxfId="1711" priority="1907" operator="equal">
      <formula>"REMUNERACION EXTRAORDINARIA"</formula>
    </cfRule>
  </conditionalFormatting>
  <conditionalFormatting sqref="N357">
    <cfRule type="cellIs" dxfId="1710" priority="1908" operator="equal">
      <formula>"REMUNERACION EXTRAORDINARIA"</formula>
    </cfRule>
  </conditionalFormatting>
  <conditionalFormatting sqref="P359">
    <cfRule type="cellIs" dxfId="1709" priority="1905" operator="equal">
      <formula>"REMUNERACION EXTRAORDINARIA"</formula>
    </cfRule>
  </conditionalFormatting>
  <conditionalFormatting sqref="P365">
    <cfRule type="cellIs" dxfId="1708" priority="1902" operator="equal">
      <formula>"REMUNERACION EXTRAORDINARIA"</formula>
    </cfRule>
  </conditionalFormatting>
  <conditionalFormatting sqref="P375">
    <cfRule type="cellIs" dxfId="1707" priority="1897" operator="equal">
      <formula>"REMUNERACION EXTRAORDINARIA"</formula>
    </cfRule>
  </conditionalFormatting>
  <conditionalFormatting sqref="P362">
    <cfRule type="cellIs" dxfId="1706" priority="1904" operator="equal">
      <formula>"REMUNERACION EXTRAORDINARIA"</formula>
    </cfRule>
  </conditionalFormatting>
  <conditionalFormatting sqref="O262">
    <cfRule type="cellIs" dxfId="1705" priority="2009" operator="equal">
      <formula>"REMUNERACION EXTRAORDINARIA"</formula>
    </cfRule>
  </conditionalFormatting>
  <conditionalFormatting sqref="P369">
    <cfRule type="cellIs" dxfId="1704" priority="1900" operator="equal">
      <formula>"REMUNERACION EXTRAORDINARIA"</formula>
    </cfRule>
  </conditionalFormatting>
  <conditionalFormatting sqref="P371">
    <cfRule type="cellIs" dxfId="1703" priority="1899" operator="equal">
      <formula>"REMUNERACION EXTRAORDINARIA"</formula>
    </cfRule>
  </conditionalFormatting>
  <conditionalFormatting sqref="P380">
    <cfRule type="cellIs" dxfId="1702" priority="1891" operator="equal">
      <formula>"REMUNERACION EXTRAORDINARIA"</formula>
    </cfRule>
  </conditionalFormatting>
  <conditionalFormatting sqref="P363">
    <cfRule type="cellIs" dxfId="1701" priority="1903" operator="equal">
      <formula>"REMUNERACION EXTRAORDINARIA"</formula>
    </cfRule>
  </conditionalFormatting>
  <conditionalFormatting sqref="P381">
    <cfRule type="cellIs" dxfId="1700" priority="1890" operator="equal">
      <formula>"REMUNERACION EXTRAORDINARIA"</formula>
    </cfRule>
  </conditionalFormatting>
  <conditionalFormatting sqref="P373">
    <cfRule type="cellIs" dxfId="1699" priority="1898" operator="equal">
      <formula>"REMUNERACION EXTRAORDINARIA"</formula>
    </cfRule>
  </conditionalFormatting>
  <conditionalFormatting sqref="P382">
    <cfRule type="cellIs" dxfId="1698" priority="1889" operator="equal">
      <formula>"REMUNERACION EXTRAORDINARIA"</formula>
    </cfRule>
  </conditionalFormatting>
  <conditionalFormatting sqref="P390">
    <cfRule type="cellIs" dxfId="1697" priority="1881" operator="equal">
      <formula>"REMUNERACION EXTRAORDINARIA"</formula>
    </cfRule>
  </conditionalFormatting>
  <conditionalFormatting sqref="P367">
    <cfRule type="cellIs" dxfId="1696" priority="1901" operator="equal">
      <formula>"REMUNERACION EXTRAORDINARIA"</formula>
    </cfRule>
  </conditionalFormatting>
  <conditionalFormatting sqref="P392">
    <cfRule type="cellIs" dxfId="1695" priority="1879" operator="equal">
      <formula>"REMUNERACION EXTRAORDINARIA"</formula>
    </cfRule>
  </conditionalFormatting>
  <conditionalFormatting sqref="P393">
    <cfRule type="cellIs" dxfId="1694" priority="1878" operator="equal">
      <formula>"REMUNERACION EXTRAORDINARIA"</formula>
    </cfRule>
  </conditionalFormatting>
  <conditionalFormatting sqref="P383">
    <cfRule type="cellIs" dxfId="1693" priority="1888" operator="equal">
      <formula>"REMUNERACION EXTRAORDINARIA"</formula>
    </cfRule>
  </conditionalFormatting>
  <conditionalFormatting sqref="P391">
    <cfRule type="cellIs" dxfId="1692" priority="1880" operator="equal">
      <formula>"REMUNERACION EXTRAORDINARIA"</formula>
    </cfRule>
  </conditionalFormatting>
  <conditionalFormatting sqref="O274">
    <cfRule type="cellIs" dxfId="1691" priority="1994" operator="equal">
      <formula>"REMUNERACION EXTRAORDINARIA"</formula>
    </cfRule>
  </conditionalFormatting>
  <conditionalFormatting sqref="O402">
    <cfRule type="cellIs" dxfId="1690" priority="1871" operator="equal">
      <formula>"REMUNERACION EXTRAORDINARIA"</formula>
    </cfRule>
  </conditionalFormatting>
  <conditionalFormatting sqref="P379">
    <cfRule type="cellIs" dxfId="1689" priority="1896" operator="equal">
      <formula>"REMUNERACION EXTRAORDINARIA"</formula>
    </cfRule>
  </conditionalFormatting>
  <conditionalFormatting sqref="O413">
    <cfRule type="cellIs" dxfId="1688" priority="1863" operator="equal">
      <formula>"REMUNERACION EXTRAORDINARIA"</formula>
    </cfRule>
  </conditionalFormatting>
  <conditionalFormatting sqref="O276">
    <cfRule type="cellIs" dxfId="1687" priority="1990" operator="equal">
      <formula>"REMUNERACION EXTRAORDINARIA"</formula>
    </cfRule>
  </conditionalFormatting>
  <conditionalFormatting sqref="P414">
    <cfRule type="cellIs" dxfId="1686" priority="1861" operator="equal">
      <formula>"REMUNERACION EXTRAORDINARIA"</formula>
    </cfRule>
  </conditionalFormatting>
  <conditionalFormatting sqref="P396">
    <cfRule type="cellIs" dxfId="1685" priority="1875" operator="equal">
      <formula>"REMUNERACION EXTRAORDINARIA"</formula>
    </cfRule>
  </conditionalFormatting>
  <conditionalFormatting sqref="P402">
    <cfRule type="cellIs" dxfId="1684" priority="1869" operator="equal">
      <formula>"REMUNERACION EXTRAORDINARIA"</formula>
    </cfRule>
  </conditionalFormatting>
  <conditionalFormatting sqref="P422">
    <cfRule type="cellIs" dxfId="1683" priority="1852" operator="equal">
      <formula>"REMUNERACION EXTRAORDINARIA"</formula>
    </cfRule>
  </conditionalFormatting>
  <conditionalFormatting sqref="P385">
    <cfRule type="cellIs" dxfId="1682" priority="1887" operator="equal">
      <formula>"REMUNERACION EXTRAORDINARIA"</formula>
    </cfRule>
  </conditionalFormatting>
  <conditionalFormatting sqref="P399">
    <cfRule type="cellIs" dxfId="1681" priority="1874" operator="equal">
      <formula>"REMUNERACION EXTRAORDINARIA"</formula>
    </cfRule>
  </conditionalFormatting>
  <conditionalFormatting sqref="P404">
    <cfRule type="cellIs" dxfId="1680" priority="1868" operator="equal">
      <formula>"REMUNERACION EXTRAORDINARIA"</formula>
    </cfRule>
  </conditionalFormatting>
  <conditionalFormatting sqref="P412">
    <cfRule type="cellIs" dxfId="1679" priority="1860" operator="equal">
      <formula>"REMUNERACION EXTRAORDINARIA"</formula>
    </cfRule>
  </conditionalFormatting>
  <conditionalFormatting sqref="P416">
    <cfRule type="cellIs" dxfId="1678" priority="1858" operator="equal">
      <formula>"REMUNERACION EXTRAORDINARIA"</formula>
    </cfRule>
  </conditionalFormatting>
  <conditionalFormatting sqref="P413">
    <cfRule type="cellIs" dxfId="1677" priority="1859" operator="equal">
      <formula>"REMUNERACION EXTRAORDINARIA"</formula>
    </cfRule>
  </conditionalFormatting>
  <conditionalFormatting sqref="P424">
    <cfRule type="cellIs" dxfId="1676" priority="1851" operator="equal">
      <formula>"REMUNERACION EXTRAORDINARIA"</formula>
    </cfRule>
  </conditionalFormatting>
  <conditionalFormatting sqref="P407">
    <cfRule type="cellIs" dxfId="1675" priority="1867" operator="equal">
      <formula>"REMUNERACION EXTRAORDINARIA"</formula>
    </cfRule>
  </conditionalFormatting>
  <conditionalFormatting sqref="P429">
    <cfRule type="cellIs" dxfId="1674" priority="1846" operator="equal">
      <formula>"REMUNERACION EXTRAORDINARIA"</formula>
    </cfRule>
  </conditionalFormatting>
  <conditionalFormatting sqref="P389">
    <cfRule type="cellIs" dxfId="1673" priority="1886" operator="equal">
      <formula>"REMUNERACION EXTRAORDINARIA"</formula>
    </cfRule>
  </conditionalFormatting>
  <conditionalFormatting sqref="P397">
    <cfRule type="cellIs" dxfId="1672" priority="1876" operator="equal">
      <formula>"REMUNERACION EXTRAORDINARIA"</formula>
    </cfRule>
  </conditionalFormatting>
  <conditionalFormatting sqref="O288">
    <cfRule type="cellIs" dxfId="1671" priority="1976" operator="equal">
      <formula>"REMUNERACION EXTRAORDINARIA"</formula>
    </cfRule>
  </conditionalFormatting>
  <conditionalFormatting sqref="P408">
    <cfRule type="cellIs" dxfId="1670" priority="1866" operator="equal">
      <formula>"REMUNERACION EXTRAORDINARIA"</formula>
    </cfRule>
  </conditionalFormatting>
  <conditionalFormatting sqref="P436">
    <cfRule type="cellIs" dxfId="1669" priority="1834" operator="equal">
      <formula>"REMUNERACION EXTRAORDINARIA"</formula>
    </cfRule>
  </conditionalFormatting>
  <conditionalFormatting sqref="P447">
    <cfRule type="cellIs" dxfId="1668" priority="1817" operator="equal">
      <formula>"REMUNERACION EXTRAORDINARIA"</formula>
    </cfRule>
  </conditionalFormatting>
  <conditionalFormatting sqref="P283">
    <cfRule type="cellIs" dxfId="1667" priority="1970" operator="equal">
      <formula>"REMUNERACION EXTRAORDINARIA"</formula>
    </cfRule>
  </conditionalFormatting>
  <conditionalFormatting sqref="P455">
    <cfRule type="cellIs" dxfId="1666" priority="1813" operator="equal">
      <formula>"REMUNERACION EXTRAORDINARIA"</formula>
    </cfRule>
  </conditionalFormatting>
  <conditionalFormatting sqref="P458">
    <cfRule type="cellIs" dxfId="1665" priority="1805" operator="equal">
      <formula>"REMUNERACION EXTRAORDINARIA"</formula>
    </cfRule>
  </conditionalFormatting>
  <conditionalFormatting sqref="O458">
    <cfRule type="cellIs" dxfId="1664" priority="1810" operator="equal">
      <formula>"REMUNERACION EXTRAORDINARIA"</formula>
    </cfRule>
  </conditionalFormatting>
  <conditionalFormatting sqref="P470">
    <cfRule type="cellIs" dxfId="1663" priority="1795" operator="equal">
      <formula>"REMUNERACION EXTRAORDINARIA"</formula>
    </cfRule>
  </conditionalFormatting>
  <conditionalFormatting sqref="P426">
    <cfRule type="cellIs" dxfId="1662" priority="1849" operator="equal">
      <formula>"REMUNERACION EXTRAORDINARIA"</formula>
    </cfRule>
  </conditionalFormatting>
  <conditionalFormatting sqref="P423">
    <cfRule type="cellIs" dxfId="1661" priority="1850" operator="equal">
      <formula>"REMUNERACION EXTRAORDINARIA"</formula>
    </cfRule>
  </conditionalFormatting>
  <conditionalFormatting sqref="P430">
    <cfRule type="cellIs" dxfId="1660" priority="1845" operator="equal">
      <formula>"REMUNERACION EXTRAORDINARIA"</formula>
    </cfRule>
  </conditionalFormatting>
  <conditionalFormatting sqref="P432">
    <cfRule type="cellIs" dxfId="1659" priority="1844" operator="equal">
      <formula>"REMUNERACION EXTRAORDINARIA"</formula>
    </cfRule>
  </conditionalFormatting>
  <conditionalFormatting sqref="P437">
    <cfRule type="cellIs" dxfId="1658" priority="1833" operator="equal">
      <formula>"REMUNERACION EXTRAORDINARIA"</formula>
    </cfRule>
  </conditionalFormatting>
  <conditionalFormatting sqref="O401">
    <cfRule type="cellIs" dxfId="1657" priority="1873" operator="equal">
      <formula>"REMUNERACION EXTRAORDINARIA"</formula>
    </cfRule>
  </conditionalFormatting>
  <conditionalFormatting sqref="P435">
    <cfRule type="cellIs" dxfId="1656" priority="1843" operator="equal">
      <formula>"REMUNERACION EXTRAORDINARIA"</formula>
    </cfRule>
  </conditionalFormatting>
  <conditionalFormatting sqref="O412">
    <cfRule type="cellIs" dxfId="1655" priority="1865" operator="equal">
      <formula>"REMUNERACION EXTRAORDINARIA"</formula>
    </cfRule>
  </conditionalFormatting>
  <conditionalFormatting sqref="P438">
    <cfRule type="cellIs" dxfId="1654" priority="1832" operator="equal">
      <formula>"REMUNERACION EXTRAORDINARIA"</formula>
    </cfRule>
  </conditionalFormatting>
  <conditionalFormatting sqref="P450">
    <cfRule type="cellIs" dxfId="1653" priority="1815" operator="equal">
      <formula>"REMUNERACION EXTRAORDINARIA"</formula>
    </cfRule>
  </conditionalFormatting>
  <conditionalFormatting sqref="P440">
    <cfRule type="cellIs" dxfId="1652" priority="1830" operator="equal">
      <formula>"REMUNERACION EXTRAORDINARIA"</formula>
    </cfRule>
  </conditionalFormatting>
  <conditionalFormatting sqref="P464">
    <cfRule type="cellIs" dxfId="1651" priority="1800" operator="equal">
      <formula>"REMUNERACION EXTRAORDINARIA"</formula>
    </cfRule>
  </conditionalFormatting>
  <conditionalFormatting sqref="P459">
    <cfRule type="cellIs" dxfId="1650" priority="1804" operator="equal">
      <formula>"REMUNERACION EXTRAORDINARIA"</formula>
    </cfRule>
  </conditionalFormatting>
  <conditionalFormatting sqref="P462">
    <cfRule type="cellIs" dxfId="1649" priority="1801" operator="equal">
      <formula>"REMUNERACION EXTRAORDINARIA"</formula>
    </cfRule>
  </conditionalFormatting>
  <conditionalFormatting sqref="P448">
    <cfRule type="cellIs" dxfId="1648" priority="1816" operator="equal">
      <formula>"REMUNERACION EXTRAORDINARIA"</formula>
    </cfRule>
  </conditionalFormatting>
  <conditionalFormatting sqref="O473">
    <cfRule type="cellIs" dxfId="1647" priority="1791" operator="equal">
      <formula>"REMUNERACION EXTRAORDINARIA"</formula>
    </cfRule>
  </conditionalFormatting>
  <conditionalFormatting sqref="P439">
    <cfRule type="cellIs" dxfId="1646" priority="1831" operator="equal">
      <formula>"REMUNERACION EXTRAORDINARIA"</formula>
    </cfRule>
  </conditionalFormatting>
  <conditionalFormatting sqref="P479">
    <cfRule type="cellIs" dxfId="1645" priority="1783" operator="equal">
      <formula>"REMUNERACION EXTRAORDINARIA"</formula>
    </cfRule>
  </conditionalFormatting>
  <conditionalFormatting sqref="O469">
    <cfRule type="cellIs" dxfId="1644" priority="1797" operator="equal">
      <formula>"REMUNERACION EXTRAORDINARIA"</formula>
    </cfRule>
  </conditionalFormatting>
  <conditionalFormatting sqref="O482">
    <cfRule type="cellIs" dxfId="1643" priority="1782" operator="equal">
      <formula>"REMUNERACION EXTRAORDINARIA"</formula>
    </cfRule>
  </conditionalFormatting>
  <conditionalFormatting sqref="P486">
    <cfRule type="cellIs" dxfId="1642" priority="1776" operator="equal">
      <formula>"REMUNERACION EXTRAORDINARIA"</formula>
    </cfRule>
  </conditionalFormatting>
  <conditionalFormatting sqref="P477">
    <cfRule type="cellIs" dxfId="1641" priority="1785" operator="equal">
      <formula>"REMUNERACION EXTRAORDINARIA"</formula>
    </cfRule>
  </conditionalFormatting>
  <conditionalFormatting sqref="P452">
    <cfRule type="cellIs" dxfId="1640" priority="1814" operator="equal">
      <formula>"REMUNERACION EXTRAORDINARIA"</formula>
    </cfRule>
  </conditionalFormatting>
  <conditionalFormatting sqref="P491">
    <cfRule type="cellIs" dxfId="1639" priority="1766" operator="equal">
      <formula>"REMUNERACION EXTRAORDINARIA"</formula>
    </cfRule>
  </conditionalFormatting>
  <conditionalFormatting sqref="P471">
    <cfRule type="cellIs" dxfId="1638" priority="1792" operator="equal">
      <formula>"REMUNERACION EXTRAORDINARIA"</formula>
    </cfRule>
  </conditionalFormatting>
  <conditionalFormatting sqref="P498">
    <cfRule type="cellIs" dxfId="1637" priority="1758" operator="equal">
      <formula>"REMUNERACION EXTRAORDINARIA"</formula>
    </cfRule>
  </conditionalFormatting>
  <conditionalFormatting sqref="P505">
    <cfRule type="cellIs" dxfId="1636" priority="1750" operator="equal">
      <formula>"REMUNERACION EXTRAORDINARIA"</formula>
    </cfRule>
  </conditionalFormatting>
  <conditionalFormatting sqref="P513">
    <cfRule type="cellIs" dxfId="1635" priority="1740" operator="equal">
      <formula>"REMUNERACION EXTRAORDINARIA"</formula>
    </cfRule>
  </conditionalFormatting>
  <conditionalFormatting sqref="P457">
    <cfRule type="cellIs" dxfId="1634" priority="1806" operator="equal">
      <formula>"REMUNERACION EXTRAORDINARIA"</formula>
    </cfRule>
  </conditionalFormatting>
  <conditionalFormatting sqref="P401">
    <cfRule type="cellIs" dxfId="1633" priority="1872" operator="equal">
      <formula>"REMUNERACION EXTRAORDINARIA"</formula>
    </cfRule>
  </conditionalFormatting>
  <conditionalFormatting sqref="O439">
    <cfRule type="cellIs" dxfId="1632" priority="1837" operator="equal">
      <formula>"REMUNERACION EXTRAORDINARIA"</formula>
    </cfRule>
  </conditionalFormatting>
  <conditionalFormatting sqref="P480">
    <cfRule type="cellIs" dxfId="1631" priority="1786" operator="equal">
      <formula>"REMUNERACION EXTRAORDINARIA"</formula>
    </cfRule>
  </conditionalFormatting>
  <conditionalFormatting sqref="P418">
    <cfRule type="cellIs" dxfId="1630" priority="1856" operator="equal">
      <formula>"REMUNERACION EXTRAORDINARIA"</formula>
    </cfRule>
  </conditionalFormatting>
  <conditionalFormatting sqref="P478">
    <cfRule type="cellIs" dxfId="1629" priority="1784" operator="equal">
      <formula>"REMUNERACION EXTRAORDINARIA"</formula>
    </cfRule>
  </conditionalFormatting>
  <conditionalFormatting sqref="P446">
    <cfRule type="cellIs" dxfId="1628" priority="1818" operator="equal">
      <formula>"REMUNERACION EXTRAORDINARIA"</formula>
    </cfRule>
  </conditionalFormatting>
  <conditionalFormatting sqref="P444">
    <cfRule type="cellIs" dxfId="1627" priority="1829" operator="equal">
      <formula>"REMUNERACION EXTRAORDINARIA"</formula>
    </cfRule>
  </conditionalFormatting>
  <conditionalFormatting sqref="P456">
    <cfRule type="cellIs" dxfId="1626" priority="1812" operator="equal">
      <formula>"REMUNERACION EXTRAORDINARIA"</formula>
    </cfRule>
  </conditionalFormatting>
  <conditionalFormatting sqref="P460">
    <cfRule type="cellIs" dxfId="1625" priority="1803" operator="equal">
      <formula>"REMUNERACION EXTRAORDINARIA"</formula>
    </cfRule>
  </conditionalFormatting>
  <conditionalFormatting sqref="P482">
    <cfRule type="cellIs" dxfId="1624" priority="1781" operator="equal">
      <formula>"REMUNERACION EXTRAORDINARIA"</formula>
    </cfRule>
  </conditionalFormatting>
  <conditionalFormatting sqref="P473">
    <cfRule type="cellIs" dxfId="1623" priority="1790" operator="equal">
      <formula>"REMUNERACION EXTRAORDINARIA"</formula>
    </cfRule>
  </conditionalFormatting>
  <conditionalFormatting sqref="P497">
    <cfRule type="cellIs" dxfId="1622" priority="1759" operator="equal">
      <formula>"REMUNERACION EXTRAORDINARIA"</formula>
    </cfRule>
  </conditionalFormatting>
  <conditionalFormatting sqref="P492">
    <cfRule type="cellIs" dxfId="1621" priority="1765" operator="equal">
      <formula>"REMUNERACION EXTRAORDINARIA"</formula>
    </cfRule>
  </conditionalFormatting>
  <conditionalFormatting sqref="P485">
    <cfRule type="cellIs" dxfId="1620" priority="1777" operator="equal">
      <formula>"REMUNERACION EXTRAORDINARIA"</formula>
    </cfRule>
  </conditionalFormatting>
  <conditionalFormatting sqref="P487">
    <cfRule type="cellIs" dxfId="1619" priority="1775" operator="equal">
      <formula>"REMUNERACION EXTRAORDINARIA"</formula>
    </cfRule>
  </conditionalFormatting>
  <conditionalFormatting sqref="P499">
    <cfRule type="cellIs" dxfId="1618" priority="1757" operator="equal">
      <formula>"REMUNERACION EXTRAORDINARIA"</formula>
    </cfRule>
  </conditionalFormatting>
  <conditionalFormatting sqref="P509">
    <cfRule type="cellIs" dxfId="1617" priority="1749" operator="equal">
      <formula>"REMUNERACION EXTRAORDINARIA"</formula>
    </cfRule>
  </conditionalFormatting>
  <conditionalFormatting sqref="P469">
    <cfRule type="cellIs" dxfId="1616" priority="1793" operator="equal">
      <formula>"REMUNERACION EXTRAORDINARIA"</formula>
    </cfRule>
  </conditionalFormatting>
  <conditionalFormatting sqref="P516">
    <cfRule type="cellIs" dxfId="1615" priority="1739" operator="equal">
      <formula>"REMUNERACION EXTRAORDINARIA"</formula>
    </cfRule>
  </conditionalFormatting>
  <conditionalFormatting sqref="P496">
    <cfRule type="cellIs" dxfId="1614" priority="1760" operator="equal">
      <formula>"REMUNERACION EXTRAORDINARIA"</formula>
    </cfRule>
  </conditionalFormatting>
  <conditionalFormatting sqref="P511">
    <cfRule type="cellIs" dxfId="1613" priority="1742" operator="equal">
      <formula>"REMUNERACION EXTRAORDINARIA"</formula>
    </cfRule>
  </conditionalFormatting>
  <conditionalFormatting sqref="P503">
    <cfRule type="cellIs" dxfId="1612" priority="1752" operator="equal">
      <formula>"REMUNERACION EXTRAORDINARIA"</formula>
    </cfRule>
  </conditionalFormatting>
  <conditionalFormatting sqref="N518">
    <cfRule type="cellIs" dxfId="1611" priority="1735" operator="equal">
      <formula>"REMUNERACION EXTRAORDINARIA"</formula>
    </cfRule>
  </conditionalFormatting>
  <conditionalFormatting sqref="N521">
    <cfRule type="cellIs" dxfId="1610" priority="1728" operator="equal">
      <formula>"REMUNERACION EXTRAORDINARIA"</formula>
    </cfRule>
  </conditionalFormatting>
  <conditionalFormatting sqref="O505">
    <cfRule type="cellIs" dxfId="1609" priority="1751" operator="equal">
      <formula>"REMUNERACION EXTRAORDINARIA"</formula>
    </cfRule>
  </conditionalFormatting>
  <conditionalFormatting sqref="P512">
    <cfRule type="cellIs" dxfId="1608" priority="1741" operator="equal">
      <formula>"REMUNERACION EXTRAORDINARIA"</formula>
    </cfRule>
  </conditionalFormatting>
  <conditionalFormatting sqref="P494">
    <cfRule type="cellIs" dxfId="1607" priority="1762" operator="equal">
      <formula>"REMUNERACION EXTRAORDINARIA"</formula>
    </cfRule>
  </conditionalFormatting>
  <conditionalFormatting sqref="O438">
    <cfRule type="cellIs" dxfId="1606" priority="1838" operator="equal">
      <formula>"REMUNERACION EXTRAORDINARIA"</formula>
    </cfRule>
  </conditionalFormatting>
  <conditionalFormatting sqref="O503">
    <cfRule type="cellIs" dxfId="1605" priority="1754" operator="equal">
      <formula>"REMUNERACION EXTRAORDINARIA"</formula>
    </cfRule>
  </conditionalFormatting>
  <conditionalFormatting sqref="N517">
    <cfRule type="cellIs" dxfId="1604" priority="1737" operator="equal">
      <formula>"REMUNERACION EXTRAORDINARIA"</formula>
    </cfRule>
  </conditionalFormatting>
  <conditionalFormatting sqref="P468">
    <cfRule type="cellIs" dxfId="1603" priority="1794" operator="equal">
      <formula>"REMUNERACION EXTRAORDINARIA"</formula>
    </cfRule>
  </conditionalFormatting>
  <conditionalFormatting sqref="P493">
    <cfRule type="cellIs" dxfId="1602" priority="1763" operator="equal">
      <formula>"REMUNERACION EXTRAORDINARIA"</formula>
    </cfRule>
  </conditionalFormatting>
  <conditionalFormatting sqref="O502">
    <cfRule type="cellIs" dxfId="1601" priority="1755" operator="equal">
      <formula>"REMUNERACION EXTRAORDINARIA"</formula>
    </cfRule>
  </conditionalFormatting>
  <conditionalFormatting sqref="O445">
    <cfRule type="cellIs" dxfId="1600" priority="1821" operator="equal">
      <formula>"REMUNERACION EXTRAORDINARIA"</formula>
    </cfRule>
  </conditionalFormatting>
  <conditionalFormatting sqref="O446">
    <cfRule type="cellIs" dxfId="1599" priority="1820" operator="equal">
      <formula>"REMUNERACION EXTRAORDINARIA"</formula>
    </cfRule>
  </conditionalFormatting>
  <conditionalFormatting sqref="P495">
    <cfRule type="cellIs" dxfId="1598" priority="1761" operator="equal">
      <formula>"REMUNERACION EXTRAORDINARIA"</formula>
    </cfRule>
  </conditionalFormatting>
  <conditionalFormatting sqref="N520">
    <cfRule type="cellIs" dxfId="1597" priority="1730" operator="equal">
      <formula>"REMUNERACION EXTRAORDINARIA"</formula>
    </cfRule>
  </conditionalFormatting>
  <conditionalFormatting sqref="P502">
    <cfRule type="cellIs" dxfId="1596" priority="1753" operator="equal">
      <formula>"REMUNERACION EXTRAORDINARIA"</formula>
    </cfRule>
  </conditionalFormatting>
  <conditionalFormatting sqref="O517">
    <cfRule type="cellIs" dxfId="1595" priority="1738" operator="equal">
      <formula>"REMUNERACION EXTRAORDINARIA"</formula>
    </cfRule>
  </conditionalFormatting>
  <conditionalFormatting sqref="P445">
    <cfRule type="cellIs" dxfId="1594" priority="1819" operator="equal">
      <formula>"REMUNERACION EXTRAORDINARIA"</formula>
    </cfRule>
  </conditionalFormatting>
  <conditionalFormatting sqref="O447">
    <cfRule type="cellIs" dxfId="1593" priority="1826" operator="equal">
      <formula>"REMUNERACION EXTRAORDINARIA"</formula>
    </cfRule>
  </conditionalFormatting>
  <conditionalFormatting sqref="O468">
    <cfRule type="cellIs" dxfId="1592" priority="1799" operator="equal">
      <formula>"REMUNERACION EXTRAORDINARIA"</formula>
    </cfRule>
  </conditionalFormatting>
  <conditionalFormatting sqref="O520">
    <cfRule type="cellIs" dxfId="1591" priority="1731" operator="equal">
      <formula>"REMUNERACION EXTRAORDINARIA"</formula>
    </cfRule>
  </conditionalFormatting>
  <conditionalFormatting sqref="P510">
    <cfRule type="cellIs" dxfId="1590" priority="1743" operator="equal">
      <formula>"REMUNERACION EXTRAORDINARIA"</formula>
    </cfRule>
  </conditionalFormatting>
  <conditionalFormatting sqref="O518">
    <cfRule type="cellIs" dxfId="1589" priority="1736" operator="equal">
      <formula>"REMUNERACION EXTRAORDINARIA"</formula>
    </cfRule>
  </conditionalFormatting>
  <conditionalFormatting sqref="O512">
    <cfRule type="cellIs" dxfId="1588" priority="1746" operator="equal">
      <formula>"REMUNERACION EXTRAORDINARIA"</formula>
    </cfRule>
  </conditionalFormatting>
  <conditionalFormatting sqref="O521">
    <cfRule type="cellIs" dxfId="1587" priority="1729" operator="equal">
      <formula>"REMUNERACION EXTRAORDINARIA"</formula>
    </cfRule>
  </conditionalFormatting>
  <conditionalFormatting sqref="N524">
    <cfRule type="cellIs" dxfId="1586" priority="1721" operator="equal">
      <formula>"REMUNERACION EXTRAORDINARIA"</formula>
    </cfRule>
  </conditionalFormatting>
  <conditionalFormatting sqref="N523">
    <cfRule type="cellIs" dxfId="1585" priority="1723" operator="equal">
      <formula>"REMUNERACION EXTRAORDINARIA"</formula>
    </cfRule>
  </conditionalFormatting>
  <conditionalFormatting sqref="O523">
    <cfRule type="cellIs" dxfId="1584" priority="1724" operator="equal">
      <formula>"REMUNERACION EXTRAORDINARIA"</formula>
    </cfRule>
  </conditionalFormatting>
  <conditionalFormatting sqref="O524">
    <cfRule type="cellIs" dxfId="1583" priority="1722" operator="equal">
      <formula>"REMUNERACION EXTRAORDINARIA"</formula>
    </cfRule>
  </conditionalFormatting>
  <conditionalFormatting sqref="P517">
    <cfRule type="cellIs" dxfId="1582" priority="1718" operator="equal">
      <formula>"REMUNERACION EXTRAORDINARIA"</formula>
    </cfRule>
  </conditionalFormatting>
  <conditionalFormatting sqref="P518">
    <cfRule type="cellIs" dxfId="1581" priority="1717" operator="equal">
      <formula>"REMUNERACION EXTRAORDINARIA"</formula>
    </cfRule>
  </conditionalFormatting>
  <conditionalFormatting sqref="O519">
    <cfRule type="cellIs" dxfId="1580" priority="1716" operator="equal">
      <formula>"REMUNERACION EXTRAORDINARIA"</formula>
    </cfRule>
  </conditionalFormatting>
  <conditionalFormatting sqref="N519">
    <cfRule type="cellIs" dxfId="1579" priority="1715" operator="equal">
      <formula>"REMUNERACION EXTRAORDINARIA"</formula>
    </cfRule>
  </conditionalFormatting>
  <conditionalFormatting sqref="P519">
    <cfRule type="cellIs" dxfId="1578" priority="1714" operator="equal">
      <formula>"REMUNERACION EXTRAORDINARIA"</formula>
    </cfRule>
  </conditionalFormatting>
  <conditionalFormatting sqref="P520">
    <cfRule type="cellIs" dxfId="1577" priority="1713" operator="equal">
      <formula>"REMUNERACION EXTRAORDINARIA"</formula>
    </cfRule>
  </conditionalFormatting>
  <conditionalFormatting sqref="P521">
    <cfRule type="cellIs" dxfId="1576" priority="1712" operator="equal">
      <formula>"REMUNERACION EXTRAORDINARIA"</formula>
    </cfRule>
  </conditionalFormatting>
  <conditionalFormatting sqref="P522">
    <cfRule type="cellIs" dxfId="1575" priority="1711" operator="equal">
      <formula>"REMUNERACION EXTRAORDINARIA"</formula>
    </cfRule>
  </conditionalFormatting>
  <conditionalFormatting sqref="P523">
    <cfRule type="cellIs" dxfId="1574" priority="1710" operator="equal">
      <formula>"REMUNERACION EXTRAORDINARIA"</formula>
    </cfRule>
  </conditionalFormatting>
  <conditionalFormatting sqref="P524">
    <cfRule type="cellIs" dxfId="1573" priority="1709" operator="equal">
      <formula>"REMUNERACION EXTRAORDINARIA"</formula>
    </cfRule>
  </conditionalFormatting>
  <conditionalFormatting sqref="P527">
    <cfRule type="cellIs" dxfId="1572" priority="1708" operator="equal">
      <formula>"REMUNERACION EXTRAORDINARIA"</formula>
    </cfRule>
  </conditionalFormatting>
  <conditionalFormatting sqref="P528">
    <cfRule type="cellIs" dxfId="1571" priority="1707" operator="equal">
      <formula>"REMUNERACION EXTRAORDINARIA"</formula>
    </cfRule>
  </conditionalFormatting>
  <conditionalFormatting sqref="O529">
    <cfRule type="cellIs" dxfId="1570" priority="1706" operator="equal">
      <formula>"REMUNERACION EXTRAORDINARIA"</formula>
    </cfRule>
  </conditionalFormatting>
  <conditionalFormatting sqref="P530">
    <cfRule type="cellIs" dxfId="1569" priority="1699" operator="equal">
      <formula>"REMUNERACION EXTRAORDINARIA"</formula>
    </cfRule>
  </conditionalFormatting>
  <conditionalFormatting sqref="O530">
    <cfRule type="cellIs" dxfId="1568" priority="1704" operator="equal">
      <formula>"REMUNERACION EXTRAORDINARIA"</formula>
    </cfRule>
  </conditionalFormatting>
  <conditionalFormatting sqref="P531">
    <cfRule type="cellIs" dxfId="1567" priority="1698" operator="equal">
      <formula>"REMUNERACION EXTRAORDINARIA"</formula>
    </cfRule>
  </conditionalFormatting>
  <conditionalFormatting sqref="O542">
    <cfRule type="cellIs" dxfId="1566" priority="1690" operator="equal">
      <formula>"REMUNERACION EXTRAORDINARIA"</formula>
    </cfRule>
  </conditionalFormatting>
  <conditionalFormatting sqref="P532">
    <cfRule type="cellIs" dxfId="1565" priority="1697" operator="equal">
      <formula>"REMUNERACION EXTRAORDINARIA"</formula>
    </cfRule>
  </conditionalFormatting>
  <conditionalFormatting sqref="P529">
    <cfRule type="cellIs" dxfId="1564" priority="1700" operator="equal">
      <formula>"REMUNERACION EXTRAORDINARIA"</formula>
    </cfRule>
  </conditionalFormatting>
  <conditionalFormatting sqref="P539">
    <cfRule type="cellIs" dxfId="1563" priority="1691" operator="equal">
      <formula>"REMUNERACION EXTRAORDINARIA"</formula>
    </cfRule>
  </conditionalFormatting>
  <conditionalFormatting sqref="P543">
    <cfRule type="cellIs" dxfId="1562" priority="1687" operator="equal">
      <formula>"REMUNERACION EXTRAORDINARIA"</formula>
    </cfRule>
  </conditionalFormatting>
  <conditionalFormatting sqref="O543">
    <cfRule type="cellIs" dxfId="1561" priority="1689" operator="equal">
      <formula>"REMUNERACION EXTRAORDINARIA"</formula>
    </cfRule>
  </conditionalFormatting>
  <conditionalFormatting sqref="P535">
    <cfRule type="cellIs" dxfId="1560" priority="1696" operator="equal">
      <formula>"REMUNERACION EXTRAORDINARIA"</formula>
    </cfRule>
  </conditionalFormatting>
  <conditionalFormatting sqref="P536">
    <cfRule type="cellIs" dxfId="1559" priority="1695" operator="equal">
      <formula>"REMUNERACION EXTRAORDINARIA"</formula>
    </cfRule>
  </conditionalFormatting>
  <conditionalFormatting sqref="P544">
    <cfRule type="cellIs" dxfId="1558" priority="1684" operator="equal">
      <formula>"REMUNERACION EXTRAORDINARIA"</formula>
    </cfRule>
  </conditionalFormatting>
  <conditionalFormatting sqref="P537">
    <cfRule type="cellIs" dxfId="1557" priority="1693" operator="equal">
      <formula>"REMUNERACION EXTRAORDINARIA"</formula>
    </cfRule>
  </conditionalFormatting>
  <conditionalFormatting sqref="O539">
    <cfRule type="cellIs" dxfId="1556" priority="1692" operator="equal">
      <formula>"REMUNERACION EXTRAORDINARIA"</formula>
    </cfRule>
  </conditionalFormatting>
  <conditionalFormatting sqref="P542">
    <cfRule type="cellIs" dxfId="1555" priority="1688" operator="equal">
      <formula>"REMUNERACION EXTRAORDINARIA"</formula>
    </cfRule>
  </conditionalFormatting>
  <conditionalFormatting sqref="P546">
    <cfRule type="cellIs" dxfId="1554" priority="1681" operator="equal">
      <formula>"REMUNERACION EXTRAORDINARIA"</formula>
    </cfRule>
  </conditionalFormatting>
  <conditionalFormatting sqref="O544">
    <cfRule type="cellIs" dxfId="1553" priority="1686" operator="equal">
      <formula>"REMUNERACION EXTRAORDINARIA"</formula>
    </cfRule>
  </conditionalFormatting>
  <conditionalFormatting sqref="O546">
    <cfRule type="cellIs" dxfId="1552" priority="1682" operator="equal">
      <formula>"REMUNERACION EXTRAORDINARIA"</formula>
    </cfRule>
  </conditionalFormatting>
  <conditionalFormatting sqref="P551">
    <cfRule type="cellIs" dxfId="1551" priority="1670" operator="equal">
      <formula>"REMUNERACION EXTRAORDINARIA"</formula>
    </cfRule>
  </conditionalFormatting>
  <conditionalFormatting sqref="O547">
    <cfRule type="cellIs" dxfId="1550" priority="1680" operator="equal">
      <formula>"REMUNERACION EXTRAORDINARIA"</formula>
    </cfRule>
  </conditionalFormatting>
  <conditionalFormatting sqref="P558">
    <cfRule type="cellIs" dxfId="1549" priority="1662" operator="equal">
      <formula>"REMUNERACION EXTRAORDINARIA"</formula>
    </cfRule>
  </conditionalFormatting>
  <conditionalFormatting sqref="P547">
    <cfRule type="cellIs" dxfId="1548" priority="1678" operator="equal">
      <formula>"REMUNERACION EXTRAORDINARIA"</formula>
    </cfRule>
  </conditionalFormatting>
  <conditionalFormatting sqref="O551">
    <cfRule type="cellIs" dxfId="1547" priority="1671" operator="equal">
      <formula>"REMUNERACION EXTRAORDINARIA"</formula>
    </cfRule>
  </conditionalFormatting>
  <conditionalFormatting sqref="P553">
    <cfRule type="cellIs" dxfId="1546" priority="1668" operator="equal">
      <formula>"REMUNERACION EXTRAORDINARIA"</formula>
    </cfRule>
  </conditionalFormatting>
  <conditionalFormatting sqref="P554">
    <cfRule type="cellIs" dxfId="1545" priority="1667" operator="equal">
      <formula>"REMUNERACION EXTRAORDINARIA"</formula>
    </cfRule>
  </conditionalFormatting>
  <conditionalFormatting sqref="P559">
    <cfRule type="cellIs" dxfId="1544" priority="1661" operator="equal">
      <formula>"REMUNERACION EXTRAORDINARIA"</formula>
    </cfRule>
  </conditionalFormatting>
  <conditionalFormatting sqref="P552">
    <cfRule type="cellIs" dxfId="1543" priority="1669" operator="equal">
      <formula>"REMUNERACION EXTRAORDINARIA"</formula>
    </cfRule>
  </conditionalFormatting>
  <conditionalFormatting sqref="P562">
    <cfRule type="cellIs" dxfId="1542" priority="1659" operator="equal">
      <formula>"REMUNERACION EXTRAORDINARIA"</formula>
    </cfRule>
  </conditionalFormatting>
  <conditionalFormatting sqref="P565">
    <cfRule type="cellIs" dxfId="1541" priority="1656" operator="equal">
      <formula>"REMUNERACION EXTRAORDINARIA"</formula>
    </cfRule>
  </conditionalFormatting>
  <conditionalFormatting sqref="O554">
    <cfRule type="cellIs" dxfId="1540" priority="1677" operator="equal">
      <formula>"REMUNERACION EXTRAORDINARIA"</formula>
    </cfRule>
  </conditionalFormatting>
  <conditionalFormatting sqref="P560">
    <cfRule type="cellIs" dxfId="1539" priority="1663" operator="equal">
      <formula>"REMUNERACION EXTRAORDINARIA"</formula>
    </cfRule>
  </conditionalFormatting>
  <conditionalFormatting sqref="P573">
    <cfRule type="cellIs" dxfId="1538" priority="1648" operator="equal">
      <formula>"REMUNERACION EXTRAORDINARIA"</formula>
    </cfRule>
  </conditionalFormatting>
  <conditionalFormatting sqref="P579">
    <cfRule type="cellIs" dxfId="1537" priority="1637" operator="equal">
      <formula>"REMUNERACION EXTRAORDINARIA"</formula>
    </cfRule>
  </conditionalFormatting>
  <conditionalFormatting sqref="O553">
    <cfRule type="cellIs" dxfId="1536" priority="1672" operator="equal">
      <formula>"REMUNERACION EXTRAORDINARIA"</formula>
    </cfRule>
  </conditionalFormatting>
  <conditionalFormatting sqref="P581">
    <cfRule type="cellIs" dxfId="1535" priority="1635" operator="equal">
      <formula>"REMUNERACION EXTRAORDINARIA"</formula>
    </cfRule>
  </conditionalFormatting>
  <conditionalFormatting sqref="O580">
    <cfRule type="cellIs" dxfId="1534" priority="1641" operator="equal">
      <formula>"REMUNERACION EXTRAORDINARIA"</formula>
    </cfRule>
  </conditionalFormatting>
  <conditionalFormatting sqref="P566">
    <cfRule type="cellIs" dxfId="1533" priority="1655" operator="equal">
      <formula>"REMUNERACION EXTRAORDINARIA"</formula>
    </cfRule>
  </conditionalFormatting>
  <conditionalFormatting sqref="P580">
    <cfRule type="cellIs" dxfId="1532" priority="1636" operator="equal">
      <formula>"REMUNERACION EXTRAORDINARIA"</formula>
    </cfRule>
  </conditionalFormatting>
  <conditionalFormatting sqref="P570">
    <cfRule type="cellIs" dxfId="1531" priority="1653" operator="equal">
      <formula>"REMUNERACION EXTRAORDINARIA"</formula>
    </cfRule>
  </conditionalFormatting>
  <conditionalFormatting sqref="P582">
    <cfRule type="cellIs" dxfId="1530" priority="1634" operator="equal">
      <formula>"REMUNERACION EXTRAORDINARIA"</formula>
    </cfRule>
  </conditionalFormatting>
  <conditionalFormatting sqref="P584">
    <cfRule type="cellIs" dxfId="1529" priority="1633" operator="equal">
      <formula>"REMUNERACION EXTRAORDINARIA"</formula>
    </cfRule>
  </conditionalFormatting>
  <conditionalFormatting sqref="P586">
    <cfRule type="cellIs" dxfId="1528" priority="1631" operator="equal">
      <formula>"REMUNERACION EXTRAORDINARIA"</formula>
    </cfRule>
  </conditionalFormatting>
  <conditionalFormatting sqref="P571">
    <cfRule type="cellIs" dxfId="1527" priority="1650" operator="equal">
      <formula>"REMUNERACION EXTRAORDINARIA"</formula>
    </cfRule>
  </conditionalFormatting>
  <conditionalFormatting sqref="P569">
    <cfRule type="cellIs" dxfId="1526" priority="1654" operator="equal">
      <formula>"REMUNERACION EXTRAORDINARIA"</formula>
    </cfRule>
  </conditionalFormatting>
  <conditionalFormatting sqref="P578">
    <cfRule type="cellIs" dxfId="1525" priority="1644" operator="equal">
      <formula>"REMUNERACION EXTRAORDINARIA"</formula>
    </cfRule>
  </conditionalFormatting>
  <conditionalFormatting sqref="P589">
    <cfRule type="cellIs" dxfId="1524" priority="1627" operator="equal">
      <formula>"REMUNERACION EXTRAORDINARIA"</formula>
    </cfRule>
  </conditionalFormatting>
  <conditionalFormatting sqref="P588">
    <cfRule type="cellIs" dxfId="1523" priority="1628" operator="equal">
      <formula>"REMUNERACION EXTRAORDINARIA"</formula>
    </cfRule>
  </conditionalFormatting>
  <conditionalFormatting sqref="P572">
    <cfRule type="cellIs" dxfId="1522" priority="1649" operator="equal">
      <formula>"REMUNERACION EXTRAORDINARIA"</formula>
    </cfRule>
  </conditionalFormatting>
  <conditionalFormatting sqref="P594">
    <cfRule type="cellIs" dxfId="1521" priority="1622" operator="equal">
      <formula>"REMUNERACION EXTRAORDINARIA"</formula>
    </cfRule>
  </conditionalFormatting>
  <conditionalFormatting sqref="P593">
    <cfRule type="cellIs" dxfId="1520" priority="1623" operator="equal">
      <formula>"REMUNERACION EXTRAORDINARIA"</formula>
    </cfRule>
  </conditionalFormatting>
  <conditionalFormatting sqref="P574">
    <cfRule type="cellIs" dxfId="1519" priority="1646" operator="equal">
      <formula>"REMUNERACION EXTRAORDINARIA"</formula>
    </cfRule>
  </conditionalFormatting>
  <conditionalFormatting sqref="P577">
    <cfRule type="cellIs" dxfId="1518" priority="1645" operator="equal">
      <formula>"REMUNERACION EXTRAORDINARIA"</formula>
    </cfRule>
  </conditionalFormatting>
  <conditionalFormatting sqref="P595">
    <cfRule type="cellIs" dxfId="1517" priority="1621" operator="equal">
      <formula>"REMUNERACION EXTRAORDINARIA"</formula>
    </cfRule>
  </conditionalFormatting>
  <conditionalFormatting sqref="P605">
    <cfRule type="cellIs" dxfId="1516" priority="1612" operator="equal">
      <formula>"REMUNERACION EXTRAORDINARIA"</formula>
    </cfRule>
  </conditionalFormatting>
  <conditionalFormatting sqref="P611">
    <cfRule type="cellIs" dxfId="1515" priority="1604" operator="equal">
      <formula>"REMUNERACION EXTRAORDINARIA"</formula>
    </cfRule>
  </conditionalFormatting>
  <conditionalFormatting sqref="P604">
    <cfRule type="cellIs" dxfId="1514" priority="1613" operator="equal">
      <formula>"REMUNERACION EXTRAORDINARIA"</formula>
    </cfRule>
  </conditionalFormatting>
  <conditionalFormatting sqref="P609">
    <cfRule type="cellIs" dxfId="1513" priority="1610" operator="equal">
      <formula>"REMUNERACION EXTRAORDINARIA"</formula>
    </cfRule>
  </conditionalFormatting>
  <conditionalFormatting sqref="P613">
    <cfRule type="cellIs" dxfId="1512" priority="1602" operator="equal">
      <formula>"REMUNERACION EXTRAORDINARIA"</formula>
    </cfRule>
  </conditionalFormatting>
  <conditionalFormatting sqref="P597">
    <cfRule type="cellIs" dxfId="1511" priority="1620" operator="equal">
      <formula>"REMUNERACION EXTRAORDINARIA"</formula>
    </cfRule>
  </conditionalFormatting>
  <conditionalFormatting sqref="P606">
    <cfRule type="cellIs" dxfId="1510" priority="1611" operator="equal">
      <formula>"REMUNERACION EXTRAORDINARIA"</formula>
    </cfRule>
  </conditionalFormatting>
  <conditionalFormatting sqref="P599">
    <cfRule type="cellIs" dxfId="1509" priority="1618" operator="equal">
      <formula>"REMUNERACION EXTRAORDINARIA"</formula>
    </cfRule>
  </conditionalFormatting>
  <conditionalFormatting sqref="P622">
    <cfRule type="cellIs" dxfId="1508" priority="1593" operator="equal">
      <formula>"REMUNERACION EXTRAORDINARIA"</formula>
    </cfRule>
  </conditionalFormatting>
  <conditionalFormatting sqref="P603">
    <cfRule type="cellIs" dxfId="1507" priority="1614" operator="equal">
      <formula>"REMUNERACION EXTRAORDINARIA"</formula>
    </cfRule>
  </conditionalFormatting>
  <conditionalFormatting sqref="O579">
    <cfRule type="cellIs" dxfId="1506" priority="1642" operator="equal">
      <formula>"REMUNERACION EXTRAORDINARIA"</formula>
    </cfRule>
  </conditionalFormatting>
  <conditionalFormatting sqref="P610">
    <cfRule type="cellIs" dxfId="1505" priority="1609" operator="equal">
      <formula>"REMUNERACION EXTRAORDINARIA"</formula>
    </cfRule>
  </conditionalFormatting>
  <conditionalFormatting sqref="P612">
    <cfRule type="cellIs" dxfId="1504" priority="1603" operator="equal">
      <formula>"REMUNERACION EXTRAORDINARIA"</formula>
    </cfRule>
  </conditionalFormatting>
  <conditionalFormatting sqref="P629">
    <cfRule type="cellIs" dxfId="1503" priority="1586" operator="equal">
      <formula>"REMUNERACION EXTRAORDINARIA"</formula>
    </cfRule>
  </conditionalFormatting>
  <conditionalFormatting sqref="P617">
    <cfRule type="cellIs" dxfId="1502" priority="1599" operator="equal">
      <formula>"REMUNERACION EXTRAORDINARIA"</formula>
    </cfRule>
  </conditionalFormatting>
  <conditionalFormatting sqref="P624">
    <cfRule type="cellIs" dxfId="1501" priority="1591" operator="equal">
      <formula>"REMUNERACION EXTRAORDINARIA"</formula>
    </cfRule>
  </conditionalFormatting>
  <conditionalFormatting sqref="P626">
    <cfRule type="cellIs" dxfId="1500" priority="1589" operator="equal">
      <formula>"REMUNERACION EXTRAORDINARIA"</formula>
    </cfRule>
  </conditionalFormatting>
  <conditionalFormatting sqref="P614">
    <cfRule type="cellIs" dxfId="1499" priority="1601" operator="equal">
      <formula>"REMUNERACION EXTRAORDINARIA"</formula>
    </cfRule>
  </conditionalFormatting>
  <conditionalFormatting sqref="P625">
    <cfRule type="cellIs" dxfId="1498" priority="1590" operator="equal">
      <formula>"REMUNERACION EXTRAORDINARIA"</formula>
    </cfRule>
  </conditionalFormatting>
  <conditionalFormatting sqref="P623">
    <cfRule type="cellIs" dxfId="1497" priority="1592" operator="equal">
      <formula>"REMUNERACION EXTRAORDINARIA"</formula>
    </cfRule>
  </conditionalFormatting>
  <conditionalFormatting sqref="P618">
    <cfRule type="cellIs" dxfId="1496" priority="1598" operator="equal">
      <formula>"REMUNERACION EXTRAORDINARIA"</formula>
    </cfRule>
  </conditionalFormatting>
  <conditionalFormatting sqref="P633">
    <cfRule type="cellIs" dxfId="1495" priority="1582" operator="equal">
      <formula>"REMUNERACION EXTRAORDINARIA"</formula>
    </cfRule>
  </conditionalFormatting>
  <conditionalFormatting sqref="P630">
    <cfRule type="cellIs" dxfId="1494" priority="1585" operator="equal">
      <formula>"REMUNERACION EXTRAORDINARIA"</formula>
    </cfRule>
  </conditionalFormatting>
  <conditionalFormatting sqref="P639">
    <cfRule type="cellIs" dxfId="1493" priority="1578" operator="equal">
      <formula>"REMUNERACION EXTRAORDINARIA"</formula>
    </cfRule>
  </conditionalFormatting>
  <conditionalFormatting sqref="P638">
    <cfRule type="cellIs" dxfId="1492" priority="1579" operator="equal">
      <formula>"REMUNERACION EXTRAORDINARIA"</formula>
    </cfRule>
  </conditionalFormatting>
  <conditionalFormatting sqref="P640">
    <cfRule type="cellIs" dxfId="1491" priority="1573" operator="equal">
      <formula>"REMUNERACION EXTRAORDINARIA"</formula>
    </cfRule>
  </conditionalFormatting>
  <conditionalFormatting sqref="P635">
    <cfRule type="cellIs" dxfId="1490" priority="1580" operator="equal">
      <formula>"REMUNERACION EXTRAORDINARIA"</formula>
    </cfRule>
  </conditionalFormatting>
  <conditionalFormatting sqref="P642">
    <cfRule type="cellIs" dxfId="1489" priority="1571" operator="equal">
      <formula>"REMUNERACION EXTRAORDINARIA"</formula>
    </cfRule>
  </conditionalFormatting>
  <conditionalFormatting sqref="P643">
    <cfRule type="cellIs" dxfId="1488" priority="1570" operator="equal">
      <formula>"REMUNERACION EXTRAORDINARIA"</formula>
    </cfRule>
  </conditionalFormatting>
  <conditionalFormatting sqref="P634">
    <cfRule type="cellIs" dxfId="1487" priority="1581" operator="equal">
      <formula>"REMUNERACION EXTRAORDINARIA"</formula>
    </cfRule>
  </conditionalFormatting>
  <conditionalFormatting sqref="P641">
    <cfRule type="cellIs" dxfId="1486" priority="1572" operator="equal">
      <formula>"REMUNERACION EXTRAORDINARIA"</formula>
    </cfRule>
  </conditionalFormatting>
  <conditionalFormatting sqref="P650">
    <cfRule type="cellIs" dxfId="1485" priority="1566" operator="equal">
      <formula>"REMUNERACION EXTRAORDINARIA"</formula>
    </cfRule>
  </conditionalFormatting>
  <conditionalFormatting sqref="P651">
    <cfRule type="cellIs" dxfId="1484" priority="1565" operator="equal">
      <formula>"REMUNERACION EXTRAORDINARIA"</formula>
    </cfRule>
  </conditionalFormatting>
  <conditionalFormatting sqref="P659">
    <cfRule type="cellIs" dxfId="1483" priority="1556" operator="equal">
      <formula>"REMUNERACION EXTRAORDINARIA"</formula>
    </cfRule>
  </conditionalFormatting>
  <conditionalFormatting sqref="P663">
    <cfRule type="cellIs" dxfId="1482" priority="1548" operator="equal">
      <formula>"REMUNERACION EXTRAORDINARIA"</formula>
    </cfRule>
  </conditionalFormatting>
  <conditionalFormatting sqref="P647">
    <cfRule type="cellIs" dxfId="1481" priority="1567" operator="equal">
      <formula>"REMUNERACION EXTRAORDINARIA"</formula>
    </cfRule>
  </conditionalFormatting>
  <conditionalFormatting sqref="P655">
    <cfRule type="cellIs" dxfId="1480" priority="1557" operator="equal">
      <formula>"REMUNERACION EXTRAORDINARIA"</formula>
    </cfRule>
  </conditionalFormatting>
  <conditionalFormatting sqref="P654">
    <cfRule type="cellIs" dxfId="1479" priority="1558" operator="equal">
      <formula>"REMUNERACION EXTRAORDINARIA"</formula>
    </cfRule>
  </conditionalFormatting>
  <conditionalFormatting sqref="P652">
    <cfRule type="cellIs" dxfId="1478" priority="1560" operator="equal">
      <formula>"REMUNERACION EXTRAORDINARIA"</formula>
    </cfRule>
  </conditionalFormatting>
  <conditionalFormatting sqref="P674">
    <cfRule type="cellIs" dxfId="1477" priority="1534" operator="equal">
      <formula>"REMUNERACION EXTRAORDINARIA"</formula>
    </cfRule>
  </conditionalFormatting>
  <conditionalFormatting sqref="P661">
    <cfRule type="cellIs" dxfId="1476" priority="1553" operator="equal">
      <formula>"REMUNERACION EXTRAORDINARIA"</formula>
    </cfRule>
  </conditionalFormatting>
  <conditionalFormatting sqref="P662">
    <cfRule type="cellIs" dxfId="1475" priority="1549" operator="equal">
      <formula>"REMUNERACION EXTRAORDINARIA"</formula>
    </cfRule>
  </conditionalFormatting>
  <conditionalFormatting sqref="P670">
    <cfRule type="cellIs" dxfId="1474" priority="1545" operator="equal">
      <formula>"REMUNERACION EXTRAORDINARIA"</formula>
    </cfRule>
  </conditionalFormatting>
  <conditionalFormatting sqref="P671">
    <cfRule type="cellIs" dxfId="1473" priority="1539" operator="equal">
      <formula>"REMUNERACION EXTRAORDINARIA"</formula>
    </cfRule>
  </conditionalFormatting>
  <conditionalFormatting sqref="P646">
    <cfRule type="cellIs" dxfId="1472" priority="1568" operator="equal">
      <formula>"REMUNERACION EXTRAORDINARIA"</formula>
    </cfRule>
  </conditionalFormatting>
  <conditionalFormatting sqref="P664">
    <cfRule type="cellIs" dxfId="1471" priority="1547" operator="equal">
      <formula>"REMUNERACION EXTRAORDINARIA"</formula>
    </cfRule>
  </conditionalFormatting>
  <conditionalFormatting sqref="P653">
    <cfRule type="cellIs" dxfId="1470" priority="1559" operator="equal">
      <formula>"REMUNERACION EXTRAORDINARIA"</formula>
    </cfRule>
  </conditionalFormatting>
  <conditionalFormatting sqref="P660">
    <cfRule type="cellIs" dxfId="1469" priority="1555" operator="equal">
      <formula>"REMUNERACION EXTRAORDINARIA"</formula>
    </cfRule>
  </conditionalFormatting>
  <conditionalFormatting sqref="P672">
    <cfRule type="cellIs" dxfId="1468" priority="1538" operator="equal">
      <formula>"REMUNERACION EXTRAORDINARIA"</formula>
    </cfRule>
  </conditionalFormatting>
  <conditionalFormatting sqref="P673">
    <cfRule type="cellIs" dxfId="1467" priority="1537" operator="equal">
      <formula>"REMUNERACION EXTRAORDINARIA"</formula>
    </cfRule>
  </conditionalFormatting>
  <conditionalFormatting sqref="P665">
    <cfRule type="cellIs" dxfId="1466" priority="1546" operator="equal">
      <formula>"REMUNERACION EXTRAORDINARIA"</formula>
    </cfRule>
  </conditionalFormatting>
  <conditionalFormatting sqref="P684">
    <cfRule type="cellIs" dxfId="1465" priority="1522" operator="equal">
      <formula>"REMUNERACION EXTRAORDINARIA"</formula>
    </cfRule>
  </conditionalFormatting>
  <conditionalFormatting sqref="P677">
    <cfRule type="cellIs" dxfId="1464" priority="1531" operator="equal">
      <formula>"REMUNERACION EXTRAORDINARIA"</formula>
    </cfRule>
  </conditionalFormatting>
  <conditionalFormatting sqref="P682">
    <cfRule type="cellIs" dxfId="1463" priority="1524" operator="equal">
      <formula>"REMUNERACION EXTRAORDINARIA"</formula>
    </cfRule>
  </conditionalFormatting>
  <conditionalFormatting sqref="P679">
    <cfRule type="cellIs" dxfId="1462" priority="1529" operator="equal">
      <formula>"REMUNERACION EXTRAORDINARIA"</formula>
    </cfRule>
  </conditionalFormatting>
  <conditionalFormatting sqref="P686">
    <cfRule type="cellIs" dxfId="1461" priority="1520" operator="equal">
      <formula>"REMUNERACION EXTRAORDINARIA"</formula>
    </cfRule>
  </conditionalFormatting>
  <conditionalFormatting sqref="P699">
    <cfRule type="cellIs" dxfId="1460" priority="1506" operator="equal">
      <formula>"REMUNERACION EXTRAORDINARIA"</formula>
    </cfRule>
  </conditionalFormatting>
  <conditionalFormatting sqref="P685">
    <cfRule type="cellIs" dxfId="1459" priority="1521" operator="equal">
      <formula>"REMUNERACION EXTRAORDINARIA"</formula>
    </cfRule>
  </conditionalFormatting>
  <conditionalFormatting sqref="P675">
    <cfRule type="cellIs" dxfId="1458" priority="1533" operator="equal">
      <formula>"REMUNERACION EXTRAORDINARIA"</formula>
    </cfRule>
  </conditionalFormatting>
  <conditionalFormatting sqref="P683">
    <cfRule type="cellIs" dxfId="1457" priority="1523" operator="equal">
      <formula>"REMUNERACION EXTRAORDINARIA"</formula>
    </cfRule>
  </conditionalFormatting>
  <conditionalFormatting sqref="P697">
    <cfRule type="cellIs" dxfId="1456" priority="1508" operator="equal">
      <formula>"REMUNERACION EXTRAORDINARIA"</formula>
    </cfRule>
  </conditionalFormatting>
  <conditionalFormatting sqref="P676">
    <cfRule type="cellIs" dxfId="1455" priority="1532" operator="equal">
      <formula>"REMUNERACION EXTRAORDINARIA"</formula>
    </cfRule>
  </conditionalFormatting>
  <conditionalFormatting sqref="P704">
    <cfRule type="cellIs" dxfId="1454" priority="1503" operator="equal">
      <formula>"REMUNERACION EXTRAORDINARIA"</formula>
    </cfRule>
  </conditionalFormatting>
  <conditionalFormatting sqref="P687">
    <cfRule type="cellIs" dxfId="1453" priority="1519" operator="equal">
      <formula>"REMUNERACION EXTRAORDINARIA"</formula>
    </cfRule>
  </conditionalFormatting>
  <conditionalFormatting sqref="P691">
    <cfRule type="cellIs" dxfId="1452" priority="1516" operator="equal">
      <formula>"REMUNERACION EXTRAORDINARIA"</formula>
    </cfRule>
  </conditionalFormatting>
  <conditionalFormatting sqref="P703">
    <cfRule type="cellIs" dxfId="1451" priority="1504" operator="equal">
      <formula>"REMUNERACION EXTRAORDINARIA"</formula>
    </cfRule>
  </conditionalFormatting>
  <conditionalFormatting sqref="P689">
    <cfRule type="cellIs" dxfId="1450" priority="1517" operator="equal">
      <formula>"REMUNERACION EXTRAORDINARIA"</formula>
    </cfRule>
  </conditionalFormatting>
  <conditionalFormatting sqref="P696">
    <cfRule type="cellIs" dxfId="1449" priority="1512" operator="equal">
      <formula>"REMUNERACION EXTRAORDINARIA"</formula>
    </cfRule>
  </conditionalFormatting>
  <conditionalFormatting sqref="P695">
    <cfRule type="cellIs" dxfId="1448" priority="1513" operator="equal">
      <formula>"REMUNERACION EXTRAORDINARIA"</formula>
    </cfRule>
  </conditionalFormatting>
  <conditionalFormatting sqref="P707">
    <cfRule type="cellIs" dxfId="1447" priority="1500" operator="equal">
      <formula>"REMUNERACION EXTRAORDINARIA"</formula>
    </cfRule>
  </conditionalFormatting>
  <conditionalFormatting sqref="P716">
    <cfRule type="cellIs" dxfId="1446" priority="1487" operator="equal">
      <formula>"REMUNERACION EXTRAORDINARIA"</formula>
    </cfRule>
  </conditionalFormatting>
  <conditionalFormatting sqref="P706">
    <cfRule type="cellIs" dxfId="1445" priority="1501" operator="equal">
      <formula>"REMUNERACION EXTRAORDINARIA"</formula>
    </cfRule>
  </conditionalFormatting>
  <conditionalFormatting sqref="P701">
    <cfRule type="cellIs" dxfId="1444" priority="1505" operator="equal">
      <formula>"REMUNERACION EXTRAORDINARIA"</formula>
    </cfRule>
  </conditionalFormatting>
  <conditionalFormatting sqref="P708">
    <cfRule type="cellIs" dxfId="1443" priority="1497" operator="equal">
      <formula>"REMUNERACION EXTRAORDINARIA"</formula>
    </cfRule>
  </conditionalFormatting>
  <conditionalFormatting sqref="P718">
    <cfRule type="cellIs" dxfId="1442" priority="1485" operator="equal">
      <formula>"REMUNERACION EXTRAORDINARIA"</formula>
    </cfRule>
  </conditionalFormatting>
  <conditionalFormatting sqref="P719">
    <cfRule type="cellIs" dxfId="1441" priority="1484" operator="equal">
      <formula>"REMUNERACION EXTRAORDINARIA"</formula>
    </cfRule>
  </conditionalFormatting>
  <conditionalFormatting sqref="P693">
    <cfRule type="cellIs" dxfId="1440" priority="1514" operator="equal">
      <formula>"REMUNERACION EXTRAORDINARIA"</formula>
    </cfRule>
  </conditionalFormatting>
  <conditionalFormatting sqref="P730">
    <cfRule type="cellIs" dxfId="1439" priority="1477" operator="equal">
      <formula>"REMUNERACION EXTRAORDINARIA"</formula>
    </cfRule>
  </conditionalFormatting>
  <conditionalFormatting sqref="P734">
    <cfRule type="cellIs" dxfId="1438" priority="1474" operator="equal">
      <formula>"REMUNERACION EXTRAORDINARIA"</formula>
    </cfRule>
  </conditionalFormatting>
  <conditionalFormatting sqref="P742">
    <cfRule type="cellIs" dxfId="1437" priority="1465" operator="equal">
      <formula>"REMUNERACION EXTRAORDINARIA"</formula>
    </cfRule>
  </conditionalFormatting>
  <conditionalFormatting sqref="P705">
    <cfRule type="cellIs" dxfId="1436" priority="1502" operator="equal">
      <formula>"REMUNERACION EXTRAORDINARIA"</formula>
    </cfRule>
  </conditionalFormatting>
  <conditionalFormatting sqref="P709">
    <cfRule type="cellIs" dxfId="1435" priority="1498" operator="equal">
      <formula>"REMUNERACION EXTRAORDINARIA"</formula>
    </cfRule>
  </conditionalFormatting>
  <conditionalFormatting sqref="P724">
    <cfRule type="cellIs" dxfId="1434" priority="1481" operator="equal">
      <formula>"REMUNERACION EXTRAORDINARIA"</formula>
    </cfRule>
  </conditionalFormatting>
  <conditionalFormatting sqref="P744">
    <cfRule type="cellIs" dxfId="1433" priority="1463" operator="equal">
      <formula>"REMUNERACION EXTRAORDINARIA"</formula>
    </cfRule>
  </conditionalFormatting>
  <conditionalFormatting sqref="P720">
    <cfRule type="cellIs" dxfId="1432" priority="1483" operator="equal">
      <formula>"REMUNERACION EXTRAORDINARIA"</formula>
    </cfRule>
  </conditionalFormatting>
  <conditionalFormatting sqref="P753">
    <cfRule type="cellIs" dxfId="1431" priority="1456" operator="equal">
      <formula>"REMUNERACION EXTRAORDINARIA"</formula>
    </cfRule>
  </conditionalFormatting>
  <conditionalFormatting sqref="P756">
    <cfRule type="cellIs" dxfId="1430" priority="1455" operator="equal">
      <formula>"REMUNERACION EXTRAORDINARIA"</formula>
    </cfRule>
  </conditionalFormatting>
  <conditionalFormatting sqref="P722">
    <cfRule type="cellIs" dxfId="1429" priority="1482" operator="equal">
      <formula>"REMUNERACION EXTRAORDINARIA"</formula>
    </cfRule>
  </conditionalFormatting>
  <conditionalFormatting sqref="P762">
    <cfRule type="cellIs" dxfId="1428" priority="1449" operator="equal">
      <formula>"REMUNERACION EXTRAORDINARIA"</formula>
    </cfRule>
  </conditionalFormatting>
  <conditionalFormatting sqref="P769">
    <cfRule type="cellIs" dxfId="1427" priority="1438" operator="equal">
      <formula>"REMUNERACION EXTRAORDINARIA"</formula>
    </cfRule>
  </conditionalFormatting>
  <conditionalFormatting sqref="P771">
    <cfRule type="cellIs" dxfId="1426" priority="1436" operator="equal">
      <formula>"REMUNERACION EXTRAORDINARIA"</formula>
    </cfRule>
  </conditionalFormatting>
  <conditionalFormatting sqref="P727">
    <cfRule type="cellIs" dxfId="1425" priority="1479" operator="equal">
      <formula>"REMUNERACION EXTRAORDINARIA"</formula>
    </cfRule>
  </conditionalFormatting>
  <conditionalFormatting sqref="P728">
    <cfRule type="cellIs" dxfId="1424" priority="1478" operator="equal">
      <formula>"REMUNERACION EXTRAORDINARIA"</formula>
    </cfRule>
  </conditionalFormatting>
  <conditionalFormatting sqref="P780">
    <cfRule type="cellIs" dxfId="1423" priority="1428" operator="equal">
      <formula>"REMUNERACION EXTRAORDINARIA"</formula>
    </cfRule>
  </conditionalFormatting>
  <conditionalFormatting sqref="P743">
    <cfRule type="cellIs" dxfId="1422" priority="1464" operator="equal">
      <formula>"REMUNERACION EXTRAORDINARIA"</formula>
    </cfRule>
  </conditionalFormatting>
  <conditionalFormatting sqref="P733">
    <cfRule type="cellIs" dxfId="1421" priority="1475" operator="equal">
      <formula>"REMUNERACION EXTRAORDINARIA"</formula>
    </cfRule>
  </conditionalFormatting>
  <conditionalFormatting sqref="P738">
    <cfRule type="cellIs" dxfId="1420" priority="1471" operator="equal">
      <formula>"REMUNERACION EXTRAORDINARIA"</formula>
    </cfRule>
  </conditionalFormatting>
  <conditionalFormatting sqref="P789">
    <cfRule type="cellIs" dxfId="1419" priority="1421" operator="equal">
      <formula>"REMUNERACION EXTRAORDINARIA"</formula>
    </cfRule>
  </conditionalFormatting>
  <conditionalFormatting sqref="P745">
    <cfRule type="cellIs" dxfId="1418" priority="1462" operator="equal">
      <formula>"REMUNERACION EXTRAORDINARIA"</formula>
    </cfRule>
  </conditionalFormatting>
  <conditionalFormatting sqref="P751">
    <cfRule type="cellIs" dxfId="1417" priority="1457" operator="equal">
      <formula>"REMUNERACION EXTRAORDINARIA"</formula>
    </cfRule>
  </conditionalFormatting>
  <conditionalFormatting sqref="P750">
    <cfRule type="cellIs" dxfId="1416" priority="1458" operator="equal">
      <formula>"REMUNERACION EXTRAORDINARIA"</formula>
    </cfRule>
  </conditionalFormatting>
  <conditionalFormatting sqref="P796">
    <cfRule type="cellIs" dxfId="1415" priority="1413" operator="equal">
      <formula>"REMUNERACION EXTRAORDINARIA"</formula>
    </cfRule>
  </conditionalFormatting>
  <conditionalFormatting sqref="P805">
    <cfRule type="cellIs" dxfId="1414" priority="1403" operator="equal">
      <formula>"REMUNERACION EXTRAORDINARIA"</formula>
    </cfRule>
  </conditionalFormatting>
  <conditionalFormatting sqref="P767">
    <cfRule type="cellIs" dxfId="1413" priority="1446" operator="equal">
      <formula>"REMUNERACION EXTRAORDINARIA"</formula>
    </cfRule>
  </conditionalFormatting>
  <conditionalFormatting sqref="P815">
    <cfRule type="cellIs" dxfId="1412" priority="1396" operator="equal">
      <formula>"REMUNERACION EXTRAORDINARIA"</formula>
    </cfRule>
  </conditionalFormatting>
  <conditionalFormatting sqref="P737">
    <cfRule type="cellIs" dxfId="1411" priority="1472" operator="equal">
      <formula>"REMUNERACION EXTRAORDINARIA"</formula>
    </cfRule>
  </conditionalFormatting>
  <conditionalFormatting sqref="P757">
    <cfRule type="cellIs" dxfId="1410" priority="1454" operator="equal">
      <formula>"REMUNERACION EXTRAORDINARIA"</formula>
    </cfRule>
  </conditionalFormatting>
  <conditionalFormatting sqref="P747">
    <cfRule type="cellIs" dxfId="1409" priority="1460" operator="equal">
      <formula>"REMUNERACION EXTRAORDINARIA"</formula>
    </cfRule>
  </conditionalFormatting>
  <conditionalFormatting sqref="P770">
    <cfRule type="cellIs" dxfId="1408" priority="1437" operator="equal">
      <formula>"REMUNERACION EXTRAORDINARIA"</formula>
    </cfRule>
  </conditionalFormatting>
  <conditionalFormatting sqref="P779">
    <cfRule type="cellIs" dxfId="1407" priority="1429" operator="equal">
      <formula>"REMUNERACION EXTRAORDINARIA"</formula>
    </cfRule>
  </conditionalFormatting>
  <conditionalFormatting sqref="P820">
    <cfRule type="cellIs" dxfId="1406" priority="1386" operator="equal">
      <formula>"REMUNERACION EXTRAORDINARIA"</formula>
    </cfRule>
  </conditionalFormatting>
  <conditionalFormatting sqref="P783">
    <cfRule type="cellIs" dxfId="1405" priority="1425" operator="equal">
      <formula>"REMUNERACION EXTRAORDINARIA"</formula>
    </cfRule>
  </conditionalFormatting>
  <conditionalFormatting sqref="N828:O828">
    <cfRule type="cellIs" dxfId="1404" priority="1372" operator="equal">
      <formula>"REMUNERACION EXTRAORDINARIA"</formula>
    </cfRule>
  </conditionalFormatting>
  <conditionalFormatting sqref="P766">
    <cfRule type="cellIs" dxfId="1403" priority="1447" operator="equal">
      <formula>"REMUNERACION EXTRAORDINARIA"</formula>
    </cfRule>
  </conditionalFormatting>
  <conditionalFormatting sqref="P763">
    <cfRule type="cellIs" dxfId="1402" priority="1448" operator="equal">
      <formula>"REMUNERACION EXTRAORDINARIA"</formula>
    </cfRule>
  </conditionalFormatting>
  <conditionalFormatting sqref="P759">
    <cfRule type="cellIs" dxfId="1401" priority="1453" operator="equal">
      <formula>"REMUNERACION EXTRAORDINARIA"</formula>
    </cfRule>
  </conditionalFormatting>
  <conditionalFormatting sqref="P830">
    <cfRule type="cellIs" dxfId="1400" priority="1368" operator="equal">
      <formula>"REMUNERACION EXTRAORDINARIA"</formula>
    </cfRule>
  </conditionalFormatting>
  <conditionalFormatting sqref="P832">
    <cfRule type="cellIs" dxfId="1399" priority="1366" operator="equal">
      <formula>"REMUNERACION EXTRAORDINARIA"</formula>
    </cfRule>
  </conditionalFormatting>
  <conditionalFormatting sqref="P835">
    <cfRule type="cellIs" dxfId="1398" priority="1363" operator="equal">
      <formula>"REMUNERACION EXTRAORDINARIA"</formula>
    </cfRule>
  </conditionalFormatting>
  <conditionalFormatting sqref="P778">
    <cfRule type="cellIs" dxfId="1397" priority="1426" operator="equal">
      <formula>"REMUNERACION EXTRAORDINARIA"</formula>
    </cfRule>
  </conditionalFormatting>
  <conditionalFormatting sqref="P746">
    <cfRule type="cellIs" dxfId="1396" priority="1461" operator="equal">
      <formula>"REMUNERACION EXTRAORDINARIA"</formula>
    </cfRule>
  </conditionalFormatting>
  <conditionalFormatting sqref="P761">
    <cfRule type="cellIs" dxfId="1395" priority="1452" operator="equal">
      <formula>"REMUNERACION EXTRAORDINARIA"</formula>
    </cfRule>
  </conditionalFormatting>
  <conditionalFormatting sqref="P787">
    <cfRule type="cellIs" dxfId="1394" priority="1422" operator="equal">
      <formula>"REMUNERACION EXTRAORDINARIA"</formula>
    </cfRule>
  </conditionalFormatting>
  <conditionalFormatting sqref="P786">
    <cfRule type="cellIs" dxfId="1393" priority="1423" operator="equal">
      <formula>"REMUNERACION EXTRAORDINARIA"</formula>
    </cfRule>
  </conditionalFormatting>
  <conditionalFormatting sqref="P717">
    <cfRule type="cellIs" dxfId="1392" priority="1486" operator="equal">
      <formula>"REMUNERACION EXTRAORDINARIA"</formula>
    </cfRule>
  </conditionalFormatting>
  <conditionalFormatting sqref="P798">
    <cfRule type="cellIs" dxfId="1391" priority="1411" operator="equal">
      <formula>"REMUNERACION EXTRAORDINARIA"</formula>
    </cfRule>
  </conditionalFormatting>
  <conditionalFormatting sqref="P800">
    <cfRule type="cellIs" dxfId="1390" priority="1407" operator="equal">
      <formula>"REMUNERACION EXTRAORDINARIA"</formula>
    </cfRule>
  </conditionalFormatting>
  <conditionalFormatting sqref="P811">
    <cfRule type="cellIs" dxfId="1389" priority="1398" operator="equal">
      <formula>"REMUNERACION EXTRAORDINARIA"</formula>
    </cfRule>
  </conditionalFormatting>
  <conditionalFormatting sqref="P821">
    <cfRule type="cellIs" dxfId="1388" priority="1388" operator="equal">
      <formula>"REMUNERACION EXTRAORDINARIA"</formula>
    </cfRule>
  </conditionalFormatting>
  <conditionalFormatting sqref="P799">
    <cfRule type="cellIs" dxfId="1387" priority="1410" operator="equal">
      <formula>"REMUNERACION EXTRAORDINARIA"</formula>
    </cfRule>
  </conditionalFormatting>
  <conditionalFormatting sqref="P844">
    <cfRule type="cellIs" dxfId="1386" priority="1350" operator="equal">
      <formula>"REMUNERACION EXTRAORDINARIA"</formula>
    </cfRule>
  </conditionalFormatting>
  <conditionalFormatting sqref="P772">
    <cfRule type="cellIs" dxfId="1385" priority="1435" operator="equal">
      <formula>"REMUNERACION EXTRAORDINARIA"</formula>
    </cfRule>
  </conditionalFormatting>
  <conditionalFormatting sqref="P781">
    <cfRule type="cellIs" dxfId="1384" priority="1427" operator="equal">
      <formula>"REMUNERACION EXTRAORDINARIA"</formula>
    </cfRule>
  </conditionalFormatting>
  <conditionalFormatting sqref="P775">
    <cfRule type="cellIs" dxfId="1383" priority="1433" operator="equal">
      <formula>"REMUNERACION EXTRAORDINARIA"</formula>
    </cfRule>
  </conditionalFormatting>
  <conditionalFormatting sqref="P801">
    <cfRule type="cellIs" dxfId="1382" priority="1406" operator="equal">
      <formula>"REMUNERACION EXTRAORDINARIA"</formula>
    </cfRule>
  </conditionalFormatting>
  <conditionalFormatting sqref="N829:O829">
    <cfRule type="cellIs" dxfId="1381" priority="1371" operator="equal">
      <formula>"REMUNERACION EXTRAORDINARIA"</formula>
    </cfRule>
  </conditionalFormatting>
  <conditionalFormatting sqref="P795">
    <cfRule type="cellIs" dxfId="1380" priority="1418" operator="equal">
      <formula>"REMUNERACION EXTRAORDINARIA"</formula>
    </cfRule>
  </conditionalFormatting>
  <conditionalFormatting sqref="P828">
    <cfRule type="cellIs" dxfId="1379" priority="1370" operator="equal">
      <formula>"REMUNERACION EXTRAORDINARIA"</formula>
    </cfRule>
  </conditionalFormatting>
  <conditionalFormatting sqref="P833">
    <cfRule type="cellIs" dxfId="1378" priority="1365" operator="equal">
      <formula>"REMUNERACION EXTRAORDINARIA"</formula>
    </cfRule>
  </conditionalFormatting>
  <conditionalFormatting sqref="P804">
    <cfRule type="cellIs" dxfId="1377" priority="1404" operator="equal">
      <formula>"REMUNERACION EXTRAORDINARIA"</formula>
    </cfRule>
  </conditionalFormatting>
  <conditionalFormatting sqref="P797">
    <cfRule type="cellIs" dxfId="1376" priority="1412" operator="equal">
      <formula>"REMUNERACION EXTRAORDINARIA"</formula>
    </cfRule>
  </conditionalFormatting>
  <conditionalFormatting sqref="P807">
    <cfRule type="cellIs" dxfId="1375" priority="1402" operator="equal">
      <formula>"REMUNERACION EXTRAORDINARIA"</formula>
    </cfRule>
  </conditionalFormatting>
  <conditionalFormatting sqref="N823:O823">
    <cfRule type="cellIs" dxfId="1374" priority="1387" operator="equal">
      <formula>"REMUNERACION EXTRAORDINARIA"</formula>
    </cfRule>
  </conditionalFormatting>
  <conditionalFormatting sqref="P714">
    <cfRule type="cellIs" dxfId="1373" priority="1489" operator="equal">
      <formula>"REMUNERACION EXTRAORDINARIA"</formula>
    </cfRule>
  </conditionalFormatting>
  <conditionalFormatting sqref="P698">
    <cfRule type="cellIs" dxfId="1372" priority="1507" operator="equal">
      <formula>"REMUNERACION EXTRAORDINARIA"</formula>
    </cfRule>
  </conditionalFormatting>
  <conditionalFormatting sqref="P768">
    <cfRule type="cellIs" dxfId="1371" priority="1439" operator="equal">
      <formula>"REMUNERACION EXTRAORDINARIA"</formula>
    </cfRule>
  </conditionalFormatting>
  <conditionalFormatting sqref="P829">
    <cfRule type="cellIs" dxfId="1370" priority="1369" operator="equal">
      <formula>"REMUNERACION EXTRAORDINARIA"</formula>
    </cfRule>
  </conditionalFormatting>
  <conditionalFormatting sqref="P809">
    <cfRule type="cellIs" dxfId="1369" priority="1400" operator="equal">
      <formula>"REMUNERACION EXTRAORDINARIA"</formula>
    </cfRule>
  </conditionalFormatting>
  <conditionalFormatting sqref="P773">
    <cfRule type="cellIs" dxfId="1368" priority="1434" operator="equal">
      <formula>"REMUNERACION EXTRAORDINARIA"</formula>
    </cfRule>
  </conditionalFormatting>
  <conditionalFormatting sqref="P837">
    <cfRule type="cellIs" dxfId="1367" priority="1360" operator="equal">
      <formula>"REMUNERACION EXTRAORDINARIA"</formula>
    </cfRule>
  </conditionalFormatting>
  <conditionalFormatting sqref="P831">
    <cfRule type="cellIs" dxfId="1366" priority="1367" operator="equal">
      <formula>"REMUNERACION EXTRAORDINARIA"</formula>
    </cfRule>
  </conditionalFormatting>
  <conditionalFormatting sqref="P814">
    <cfRule type="cellIs" dxfId="1365" priority="1395" operator="equal">
      <formula>"REMUNERACION EXTRAORDINARIA"</formula>
    </cfRule>
  </conditionalFormatting>
  <conditionalFormatting sqref="P713">
    <cfRule type="cellIs" dxfId="1364" priority="1491" operator="equal">
      <formula>"REMUNERACION EXTRAORDINARIA"</formula>
    </cfRule>
  </conditionalFormatting>
  <conditionalFormatting sqref="P826">
    <cfRule type="cellIs" dxfId="1363" priority="1384" operator="equal">
      <formula>"REMUNERACION EXTRAORDINARIA"</formula>
    </cfRule>
  </conditionalFormatting>
  <conditionalFormatting sqref="P791">
    <cfRule type="cellIs" dxfId="1362" priority="1419" operator="equal">
      <formula>"REMUNERACION EXTRAORDINARIA"</formula>
    </cfRule>
  </conditionalFormatting>
  <conditionalFormatting sqref="P823">
    <cfRule type="cellIs" dxfId="1361" priority="1385" operator="equal">
      <formula>"REMUNERACION EXTRAORDINARIA"</formula>
    </cfRule>
  </conditionalFormatting>
  <conditionalFormatting sqref="P817">
    <cfRule type="cellIs" dxfId="1360" priority="1393" operator="equal">
      <formula>"REMUNERACION EXTRAORDINARIA"</formula>
    </cfRule>
  </conditionalFormatting>
  <conditionalFormatting sqref="P712">
    <cfRule type="cellIs" dxfId="1359" priority="1492" operator="equal">
      <formula>"REMUNERACION EXTRAORDINARIA"</formula>
    </cfRule>
  </conditionalFormatting>
  <conditionalFormatting sqref="N844:O844">
    <cfRule type="cellIs" dxfId="1358" priority="1355" operator="equal">
      <formula>"REMUNERACION EXTRAORDINARIA"</formula>
    </cfRule>
  </conditionalFormatting>
  <conditionalFormatting sqref="P715">
    <cfRule type="cellIs" dxfId="1357" priority="1488" operator="equal">
      <formula>"REMUNERACION EXTRAORDINARIA"</formula>
    </cfRule>
  </conditionalFormatting>
  <conditionalFormatting sqref="N821:O821">
    <cfRule type="cellIs" dxfId="1356" priority="1389" operator="equal">
      <formula>"REMUNERACION EXTRAORDINARIA"</formula>
    </cfRule>
  </conditionalFormatting>
  <conditionalFormatting sqref="N830:O830">
    <cfRule type="cellIs" dxfId="1355" priority="1378" operator="equal">
      <formula>"REMUNERACION EXTRAORDINARIA"</formula>
    </cfRule>
  </conditionalFormatting>
  <conditionalFormatting sqref="P839">
    <cfRule type="cellIs" dxfId="1354" priority="1351" operator="equal">
      <formula>"REMUNERACION EXTRAORDINARIA"</formula>
    </cfRule>
  </conditionalFormatting>
  <conditionalFormatting sqref="N832:O832">
    <cfRule type="cellIs" dxfId="1353" priority="1375" operator="equal">
      <formula>"REMUNERACION EXTRAORDINARIA"</formula>
    </cfRule>
  </conditionalFormatting>
  <conditionalFormatting sqref="P827">
    <cfRule type="cellIs" dxfId="1352" priority="1383" operator="equal">
      <formula>"REMUNERACION EXTRAORDINARIA"</formula>
    </cfRule>
  </conditionalFormatting>
  <conditionalFormatting sqref="N817:O817">
    <cfRule type="cellIs" dxfId="1351" priority="1394" operator="equal">
      <formula>"REMUNERACION EXTRAORDINARIA"</formula>
    </cfRule>
  </conditionalFormatting>
  <conditionalFormatting sqref="P842">
    <cfRule type="cellIs" dxfId="1350" priority="1349" operator="equal">
      <formula>"REMUNERACION EXTRAORDINARIA"</formula>
    </cfRule>
  </conditionalFormatting>
  <conditionalFormatting sqref="P845">
    <cfRule type="cellIs" dxfId="1349" priority="1347" operator="equal">
      <formula>"REMUNERACION EXTRAORDINARIA"</formula>
    </cfRule>
  </conditionalFormatting>
  <conditionalFormatting sqref="N837:O837">
    <cfRule type="cellIs" dxfId="1348" priority="1361" operator="equal">
      <formula>"REMUNERACION EXTRAORDINARIA"</formula>
    </cfRule>
  </conditionalFormatting>
  <conditionalFormatting sqref="P843">
    <cfRule type="cellIs" dxfId="1347" priority="1348" operator="equal">
      <formula>"REMUNERACION EXTRAORDINARIA"</formula>
    </cfRule>
  </conditionalFormatting>
  <conditionalFormatting sqref="N842:O842">
    <cfRule type="cellIs" dxfId="1346" priority="1358" operator="equal">
      <formula>"REMUNERACION EXTRAORDINARIA"</formula>
    </cfRule>
  </conditionalFormatting>
  <conditionalFormatting sqref="N820:O820">
    <cfRule type="cellIs" dxfId="1345" priority="1390" operator="equal">
      <formula>"REMUNERACION EXTRAORDINARIA"</formula>
    </cfRule>
  </conditionalFormatting>
  <conditionalFormatting sqref="N843:O843">
    <cfRule type="cellIs" dxfId="1344" priority="1357" operator="equal">
      <formula>"REMUNERACION EXTRAORDINARIA"</formula>
    </cfRule>
  </conditionalFormatting>
  <conditionalFormatting sqref="N841:O841">
    <cfRule type="cellIs" dxfId="1343" priority="1346" operator="equal">
      <formula>"REMUNERACION EXTRAORDINARIA"</formula>
    </cfRule>
  </conditionalFormatting>
  <conditionalFormatting sqref="P841">
    <cfRule type="cellIs" dxfId="1342" priority="1345" operator="equal">
      <formula>"REMUNERACION EXTRAORDINARIA"</formula>
    </cfRule>
  </conditionalFormatting>
  <conditionalFormatting sqref="P1002 N924:O924">
    <cfRule type="cellIs" dxfId="1341" priority="1344" operator="equal">
      <formula>"REMUNERACION EXTRAORDINARIA"</formula>
    </cfRule>
  </conditionalFormatting>
  <conditionalFormatting sqref="P1135">
    <cfRule type="cellIs" dxfId="1340" priority="1343" operator="equal">
      <formula>"REMUNERACION EXTRAORDINARIA"</formula>
    </cfRule>
  </conditionalFormatting>
  <conditionalFormatting sqref="N1018:O1019">
    <cfRule type="cellIs" dxfId="1339" priority="1264" operator="equal">
      <formula>"REMUNERACION EXTRAORDINARIA"</formula>
    </cfRule>
  </conditionalFormatting>
  <conditionalFormatting sqref="P1134">
    <cfRule type="cellIs" dxfId="1338" priority="1250" operator="equal">
      <formula>"REMUNERACION EXTRAORDINARIA"</formula>
    </cfRule>
  </conditionalFormatting>
  <conditionalFormatting sqref="P852">
    <cfRule type="cellIs" dxfId="1337" priority="1342" operator="equal">
      <formula>"REMUNERACION EXTRAORDINARIA"</formula>
    </cfRule>
  </conditionalFormatting>
  <conditionalFormatting sqref="P854">
    <cfRule type="cellIs" dxfId="1336" priority="1341" operator="equal">
      <formula>"REMUNERACION EXTRAORDINARIA"</formula>
    </cfRule>
  </conditionalFormatting>
  <conditionalFormatting sqref="P860">
    <cfRule type="cellIs" dxfId="1335" priority="1340" operator="equal">
      <formula>"REMUNERACION EXTRAORDINARIA"</formula>
    </cfRule>
  </conditionalFormatting>
  <conditionalFormatting sqref="P871">
    <cfRule type="cellIs" dxfId="1334" priority="1337" operator="equal">
      <formula>"REMUNERACION EXTRAORDINARIA"</formula>
    </cfRule>
  </conditionalFormatting>
  <conditionalFormatting sqref="O907">
    <cfRule type="cellIs" dxfId="1333" priority="1329" operator="equal">
      <formula>"REMUNERACION EXTRAORDINARIA"</formula>
    </cfRule>
  </conditionalFormatting>
  <conditionalFormatting sqref="P861">
    <cfRule type="cellIs" dxfId="1332" priority="1339" operator="equal">
      <formula>"REMUNERACION EXTRAORDINARIA"</formula>
    </cfRule>
  </conditionalFormatting>
  <conditionalFormatting sqref="P875">
    <cfRule type="cellIs" dxfId="1331" priority="1336" operator="equal">
      <formula>"REMUNERACION EXTRAORDINARIA"</formula>
    </cfRule>
  </conditionalFormatting>
  <conditionalFormatting sqref="P863">
    <cfRule type="cellIs" dxfId="1330" priority="1338" operator="equal">
      <formula>"REMUNERACION EXTRAORDINARIA"</formula>
    </cfRule>
  </conditionalFormatting>
  <conditionalFormatting sqref="P877">
    <cfRule type="cellIs" dxfId="1329" priority="1335" operator="equal">
      <formula>"REMUNERACION EXTRAORDINARIA"</formula>
    </cfRule>
  </conditionalFormatting>
  <conditionalFormatting sqref="P896">
    <cfRule type="cellIs" dxfId="1328" priority="1331" operator="equal">
      <formula>"REMUNERACION EXTRAORDINARIA"</formula>
    </cfRule>
  </conditionalFormatting>
  <conditionalFormatting sqref="P888">
    <cfRule type="cellIs" dxfId="1327" priority="1333" operator="equal">
      <formula>"REMUNERACION EXTRAORDINARIA"</formula>
    </cfRule>
  </conditionalFormatting>
  <conditionalFormatting sqref="P879">
    <cfRule type="cellIs" dxfId="1326" priority="1334" operator="equal">
      <formula>"REMUNERACION EXTRAORDINARIA"</formula>
    </cfRule>
  </conditionalFormatting>
  <conditionalFormatting sqref="P914">
    <cfRule type="cellIs" dxfId="1325" priority="1323" operator="equal">
      <formula>"REMUNERACION EXTRAORDINARIA"</formula>
    </cfRule>
  </conditionalFormatting>
  <conditionalFormatting sqref="P893">
    <cfRule type="cellIs" dxfId="1324" priority="1332" operator="equal">
      <formula>"REMUNERACION EXTRAORDINARIA"</formula>
    </cfRule>
  </conditionalFormatting>
  <conditionalFormatting sqref="P899">
    <cfRule type="cellIs" dxfId="1323" priority="1326" operator="equal">
      <formula>"REMUNERACION EXTRAORDINARIA"</formula>
    </cfRule>
  </conditionalFormatting>
  <conditionalFormatting sqref="P903">
    <cfRule type="cellIs" dxfId="1322" priority="1327" operator="equal">
      <formula>"REMUNERACION EXTRAORDINARIA"</formula>
    </cfRule>
  </conditionalFormatting>
  <conditionalFormatting sqref="P1008">
    <cfRule type="cellIs" dxfId="1321" priority="1315" operator="equal">
      <formula>"REMUNERACION EXTRAORDINARIA"</formula>
    </cfRule>
  </conditionalFormatting>
  <conditionalFormatting sqref="O1002">
    <cfRule type="cellIs" dxfId="1320" priority="1319" operator="equal">
      <formula>"REMUNERACION EXTRAORDINARIA"</formula>
    </cfRule>
  </conditionalFormatting>
  <conditionalFormatting sqref="P898">
    <cfRule type="cellIs" dxfId="1319" priority="1330" operator="equal">
      <formula>"REMUNERACION EXTRAORDINARIA"</formula>
    </cfRule>
  </conditionalFormatting>
  <conditionalFormatting sqref="N899:O899">
    <cfRule type="cellIs" dxfId="1318" priority="1328" operator="equal">
      <formula>"REMUNERACION EXTRAORDINARIA"</formula>
    </cfRule>
  </conditionalFormatting>
  <conditionalFormatting sqref="P932">
    <cfRule type="cellIs" dxfId="1317" priority="1321" operator="equal">
      <formula>"REMUNERACION EXTRAORDINARIA"</formula>
    </cfRule>
  </conditionalFormatting>
  <conditionalFormatting sqref="O995">
    <cfRule type="cellIs" dxfId="1316" priority="1320" operator="equal">
      <formula>"REMUNERACION EXTRAORDINARIA"</formula>
    </cfRule>
  </conditionalFormatting>
  <conditionalFormatting sqref="P967 P947 P920 P955 P1030 P1060 P1042 P1069:P1070 P1080 P1093 P1104 P1116 P1132 P1074 P1034 P1062 P1076 P1083:P1084 P1095 P1106">
    <cfRule type="cellIs" dxfId="1315" priority="1310" operator="equal">
      <formula>"REMUNERACION EXTRAORDINARIA"</formula>
    </cfRule>
  </conditionalFormatting>
  <conditionalFormatting sqref="O908">
    <cfRule type="cellIs" dxfId="1314" priority="1325" operator="equal">
      <formula>"REMUNERACION EXTRAORDINARIA"</formula>
    </cfRule>
  </conditionalFormatting>
  <conditionalFormatting sqref="P908">
    <cfRule type="cellIs" dxfId="1313" priority="1324" operator="equal">
      <formula>"REMUNERACION EXTRAORDINARIA"</formula>
    </cfRule>
  </conditionalFormatting>
  <conditionalFormatting sqref="P1119 P1050:P1051 P1029 P1017 P995 P972 P963 P945 P1025">
    <cfRule type="cellIs" dxfId="1312" priority="1312" operator="equal">
      <formula>"REMUNERACION EXTRAORDINARIA"</formula>
    </cfRule>
  </conditionalFormatting>
  <conditionalFormatting sqref="P1117 P1027 P966">
    <cfRule type="cellIs" dxfId="1311" priority="1311" operator="equal">
      <formula>"REMUNERACION EXTRAORDINARIA"</formula>
    </cfRule>
  </conditionalFormatting>
  <conditionalFormatting sqref="P919">
    <cfRule type="cellIs" dxfId="1310" priority="1322" operator="equal">
      <formula>"REMUNERACION EXTRAORDINARIA"</formula>
    </cfRule>
  </conditionalFormatting>
  <conditionalFormatting sqref="P1137">
    <cfRule type="cellIs" dxfId="1309" priority="1309" operator="equal">
      <formula>"REMUNERACION EXTRAORDINARIA"</formula>
    </cfRule>
  </conditionalFormatting>
  <conditionalFormatting sqref="N860:O860">
    <cfRule type="cellIs" dxfId="1308" priority="1303" operator="equal">
      <formula>"REMUNERACION EXTRAORDINARIA"</formula>
    </cfRule>
  </conditionalFormatting>
  <conditionalFormatting sqref="N1002">
    <cfRule type="cellIs" dxfId="1307" priority="1318" operator="equal">
      <formula>"REMUNERACION EXTRAORDINARIA"</formula>
    </cfRule>
  </conditionalFormatting>
  <conditionalFormatting sqref="O966">
    <cfRule type="cellIs" dxfId="1306" priority="1313" operator="equal">
      <formula>"REMUNERACION EXTRAORDINARIA"</formula>
    </cfRule>
  </conditionalFormatting>
  <conditionalFormatting sqref="O945">
    <cfRule type="cellIs" dxfId="1305" priority="1316" operator="equal">
      <formula>"REMUNERACION EXTRAORDINARIA"</formula>
    </cfRule>
  </conditionalFormatting>
  <conditionalFormatting sqref="O1030">
    <cfRule type="cellIs" dxfId="1304" priority="1314" operator="equal">
      <formula>"REMUNERACION EXTRAORDINARIA"</formula>
    </cfRule>
  </conditionalFormatting>
  <conditionalFormatting sqref="O951">
    <cfRule type="cellIs" dxfId="1303" priority="1307" operator="equal">
      <formula>"REMUNERACION EXTRAORDINARIA"</formula>
    </cfRule>
  </conditionalFormatting>
  <conditionalFormatting sqref="O1062">
    <cfRule type="cellIs" dxfId="1302" priority="1317" operator="equal">
      <formula>"REMUNERACION EXTRAORDINARIA"</formula>
    </cfRule>
  </conditionalFormatting>
  <conditionalFormatting sqref="P1059 P997 P973">
    <cfRule type="cellIs" dxfId="1301" priority="1308" operator="equal">
      <formula>"REMUNERACION EXTRAORDINARIA"</formula>
    </cfRule>
  </conditionalFormatting>
  <conditionalFormatting sqref="N875:O875">
    <cfRule type="cellIs" dxfId="1300" priority="1301" operator="equal">
      <formula>"REMUNERACION EXTRAORDINARIA"</formula>
    </cfRule>
  </conditionalFormatting>
  <conditionalFormatting sqref="N955:O955">
    <cfRule type="cellIs" dxfId="1299" priority="1292" operator="equal">
      <formula>"REMUNERACION EXTRAORDINARIA"</formula>
    </cfRule>
  </conditionalFormatting>
  <conditionalFormatting sqref="P1141">
    <cfRule type="cellIs" dxfId="1298" priority="1306" operator="equal">
      <formula>"REMUNERACION EXTRAORDINARIA"</formula>
    </cfRule>
  </conditionalFormatting>
  <conditionalFormatting sqref="N893:O893">
    <cfRule type="cellIs" dxfId="1297" priority="1300" operator="equal">
      <formula>"REMUNERACION EXTRAORDINARIA"</formula>
    </cfRule>
  </conditionalFormatting>
  <conditionalFormatting sqref="N903:O903">
    <cfRule type="cellIs" dxfId="1296" priority="1298" operator="equal">
      <formula>"REMUNERACION EXTRAORDINARIA"</formula>
    </cfRule>
  </conditionalFormatting>
  <conditionalFormatting sqref="N859:O859">
    <cfRule type="cellIs" dxfId="1295" priority="1304" operator="equal">
      <formula>"REMUNERACION EXTRAORDINARIA"</formula>
    </cfRule>
  </conditionalFormatting>
  <conditionalFormatting sqref="N852:O852">
    <cfRule type="cellIs" dxfId="1294" priority="1305" operator="equal">
      <formula>"REMUNERACION EXTRAORDINARIA"</formula>
    </cfRule>
  </conditionalFormatting>
  <conditionalFormatting sqref="N930:O930">
    <cfRule type="cellIs" dxfId="1293" priority="1296" operator="equal">
      <formula>"REMUNERACION EXTRAORDINARIA"</formula>
    </cfRule>
  </conditionalFormatting>
  <conditionalFormatting sqref="N863:O863">
    <cfRule type="cellIs" dxfId="1292" priority="1302" operator="equal">
      <formula>"REMUNERACION EXTRAORDINARIA"</formula>
    </cfRule>
  </conditionalFormatting>
  <conditionalFormatting sqref="N898:O898">
    <cfRule type="cellIs" dxfId="1291" priority="1299" operator="equal">
      <formula>"REMUNERACION EXTRAORDINARIA"</formula>
    </cfRule>
  </conditionalFormatting>
  <conditionalFormatting sqref="N947:O947">
    <cfRule type="cellIs" dxfId="1290" priority="1293" operator="equal">
      <formula>"REMUNERACION EXTRAORDINARIA"</formula>
    </cfRule>
  </conditionalFormatting>
  <conditionalFormatting sqref="N914:O914">
    <cfRule type="cellIs" dxfId="1289" priority="1289" operator="equal">
      <formula>"REMUNERACION EXTRAORDINARIA"</formula>
    </cfRule>
  </conditionalFormatting>
  <conditionalFormatting sqref="N920:O920">
    <cfRule type="cellIs" dxfId="1288" priority="1297" operator="equal">
      <formula>"REMUNERACION EXTRAORDINARIA"</formula>
    </cfRule>
  </conditionalFormatting>
  <conditionalFormatting sqref="N936:O936">
    <cfRule type="cellIs" dxfId="1287" priority="1294" operator="equal">
      <formula>"REMUNERACION EXTRAORDINARIA"</formula>
    </cfRule>
  </conditionalFormatting>
  <conditionalFormatting sqref="N972:O972">
    <cfRule type="cellIs" dxfId="1286" priority="1290" operator="equal">
      <formula>"REMUNERACION EXTRAORDINARIA"</formula>
    </cfRule>
  </conditionalFormatting>
  <conditionalFormatting sqref="N896:O896">
    <cfRule type="cellIs" dxfId="1285" priority="1286" operator="equal">
      <formula>"REMUNERACION EXTRAORDINARIA"</formula>
    </cfRule>
  </conditionalFormatting>
  <conditionalFormatting sqref="N1017:O1017">
    <cfRule type="cellIs" dxfId="1284" priority="1283" operator="equal">
      <formula>"REMUNERACION EXTRAORDINARIA"</formula>
    </cfRule>
  </conditionalFormatting>
  <conditionalFormatting sqref="N912:O912">
    <cfRule type="cellIs" dxfId="1283" priority="1285" operator="equal">
      <formula>"REMUNERACION EXTRAORDINARIA"</formula>
    </cfRule>
  </conditionalFormatting>
  <conditionalFormatting sqref="N932:O932">
    <cfRule type="cellIs" dxfId="1282" priority="1295" operator="equal">
      <formula>"REMUNERACION EXTRAORDINARIA"</formula>
    </cfRule>
  </conditionalFormatting>
  <conditionalFormatting sqref="N1008:O1008">
    <cfRule type="cellIs" dxfId="1281" priority="1284" operator="equal">
      <formula>"REMUNERACION EXTRAORDINARIA"</formula>
    </cfRule>
  </conditionalFormatting>
  <conditionalFormatting sqref="N963:O963">
    <cfRule type="cellIs" dxfId="1280" priority="1291" operator="equal">
      <formula>"REMUNERACION EXTRAORDINARIA"</formula>
    </cfRule>
  </conditionalFormatting>
  <conditionalFormatting sqref="N888:O888">
    <cfRule type="cellIs" dxfId="1279" priority="1277" operator="equal">
      <formula>"REMUNERACION EXTRAORDINARIA"</formula>
    </cfRule>
  </conditionalFormatting>
  <conditionalFormatting sqref="N1042:O1042">
    <cfRule type="cellIs" dxfId="1278" priority="1280" operator="equal">
      <formula>"REMUNERACION EXTRAORDINARIA"</formula>
    </cfRule>
  </conditionalFormatting>
  <conditionalFormatting sqref="N997:O997">
    <cfRule type="cellIs" dxfId="1277" priority="1288" operator="equal">
      <formula>"REMUNERACION EXTRAORDINARIA"</formula>
    </cfRule>
  </conditionalFormatting>
  <conditionalFormatting sqref="N1025:O1025">
    <cfRule type="cellIs" dxfId="1276" priority="1282" operator="equal">
      <formula>"REMUNERACION EXTRAORDINARIA"</formula>
    </cfRule>
  </conditionalFormatting>
  <conditionalFormatting sqref="N879:O879">
    <cfRule type="cellIs" dxfId="1275" priority="1287" operator="equal">
      <formula>"REMUNERACION EXTRAORDINARIA"</formula>
    </cfRule>
  </conditionalFormatting>
  <conditionalFormatting sqref="P1133">
    <cfRule type="cellIs" dxfId="1274" priority="1275" operator="equal">
      <formula>"REMUNERACION EXTRAORDINARIA"</formula>
    </cfRule>
  </conditionalFormatting>
  <conditionalFormatting sqref="N1051:O1051">
    <cfRule type="cellIs" dxfId="1273" priority="1279" operator="equal">
      <formula>"REMUNERACION EXTRAORDINARIA"</formula>
    </cfRule>
  </conditionalFormatting>
  <conditionalFormatting sqref="N1027:O1027">
    <cfRule type="cellIs" dxfId="1272" priority="1281" operator="equal">
      <formula>"REMUNERACION EXTRAORDINARIA"</formula>
    </cfRule>
  </conditionalFormatting>
  <conditionalFormatting sqref="N1060:O1060">
    <cfRule type="cellIs" dxfId="1271" priority="1278" operator="equal">
      <formula>"REMUNERACION EXTRAORDINARIA"</formula>
    </cfRule>
  </conditionalFormatting>
  <conditionalFormatting sqref="N1050:O1050">
    <cfRule type="cellIs" dxfId="1270" priority="1276" operator="equal">
      <formula>"REMUNERACION EXTRAORDINARIA"</formula>
    </cfRule>
  </conditionalFormatting>
  <conditionalFormatting sqref="N913">
    <cfRule type="cellIs" dxfId="1269" priority="1268" operator="equal">
      <formula>"REMUNERACION EXTRAORDINARIA"</formula>
    </cfRule>
  </conditionalFormatting>
  <conditionalFormatting sqref="P904">
    <cfRule type="cellIs" dxfId="1268" priority="1269" operator="equal">
      <formula>"REMUNERACION EXTRAORDINARIA"</formula>
    </cfRule>
  </conditionalFormatting>
  <conditionalFormatting sqref="N864:O864">
    <cfRule type="cellIs" dxfId="1267" priority="1274" operator="equal">
      <formula>"REMUNERACION EXTRAORDINARIA"</formula>
    </cfRule>
  </conditionalFormatting>
  <conditionalFormatting sqref="O913">
    <cfRule type="cellIs" dxfId="1266" priority="1267" operator="equal">
      <formula>"REMUNERACION EXTRAORDINARIA"</formula>
    </cfRule>
  </conditionalFormatting>
  <conditionalFormatting sqref="O1035">
    <cfRule type="cellIs" dxfId="1265" priority="1260" operator="equal">
      <formula>"REMUNERACION EXTRAORDINARIA"</formula>
    </cfRule>
  </conditionalFormatting>
  <conditionalFormatting sqref="N974:O974">
    <cfRule type="cellIs" dxfId="1264" priority="1254" operator="equal">
      <formula>"REMUNERACION EXTRAORDINARIA"</formula>
    </cfRule>
  </conditionalFormatting>
  <conditionalFormatting sqref="P880">
    <cfRule type="cellIs" dxfId="1263" priority="1271" operator="equal">
      <formula>"REMUNERACION EXTRAORDINARIA"</formula>
    </cfRule>
  </conditionalFormatting>
  <conditionalFormatting sqref="N1035">
    <cfRule type="cellIs" dxfId="1262" priority="1261" operator="equal">
      <formula>"REMUNERACION EXTRAORDINARIA"</formula>
    </cfRule>
  </conditionalFormatting>
  <conditionalFormatting sqref="N880:O880">
    <cfRule type="cellIs" dxfId="1261" priority="1272" operator="equal">
      <formula>"REMUNERACION EXTRAORDINARIA"</formula>
    </cfRule>
  </conditionalFormatting>
  <conditionalFormatting sqref="N904:O904">
    <cfRule type="cellIs" dxfId="1260" priority="1270" operator="equal">
      <formula>"REMUNERACION EXTRAORDINARIA"</formula>
    </cfRule>
  </conditionalFormatting>
  <conditionalFormatting sqref="P864">
    <cfRule type="cellIs" dxfId="1259" priority="1273" operator="equal">
      <formula>"REMUNERACION EXTRAORDINARIA"</formula>
    </cfRule>
  </conditionalFormatting>
  <conditionalFormatting sqref="P1009">
    <cfRule type="cellIs" dxfId="1258" priority="1265" operator="equal">
      <formula>"REMUNERACION EXTRAORDINARIA"</formula>
    </cfRule>
  </conditionalFormatting>
  <conditionalFormatting sqref="P974">
    <cfRule type="cellIs" dxfId="1257" priority="1255" operator="equal">
      <formula>"REMUNERACION EXTRAORDINARIA"</formula>
    </cfRule>
  </conditionalFormatting>
  <conditionalFormatting sqref="P1018">
    <cfRule type="cellIs" dxfId="1256" priority="1262" operator="equal">
      <formula>"REMUNERACION EXTRAORDINARIA"</formula>
    </cfRule>
  </conditionalFormatting>
  <conditionalFormatting sqref="P1035">
    <cfRule type="cellIs" dxfId="1255" priority="1259" operator="equal">
      <formula>"REMUNERACION EXTRAORDINARIA"</formula>
    </cfRule>
  </conditionalFormatting>
  <conditionalFormatting sqref="P1063">
    <cfRule type="cellIs" dxfId="1254" priority="1258" operator="equal">
      <formula>"REMUNERACION EXTRAORDINARIA"</formula>
    </cfRule>
  </conditionalFormatting>
  <conditionalFormatting sqref="P1004">
    <cfRule type="cellIs" dxfId="1253" priority="1252" operator="equal">
      <formula>"REMUNERACION EXTRAORDINARIA"</formula>
    </cfRule>
  </conditionalFormatting>
  <conditionalFormatting sqref="N1009:O1009">
    <cfRule type="cellIs" dxfId="1252" priority="1266" operator="equal">
      <formula>"REMUNERACION EXTRAORDINARIA"</formula>
    </cfRule>
  </conditionalFormatting>
  <conditionalFormatting sqref="N937">
    <cfRule type="cellIs" dxfId="1251" priority="1256" operator="equal">
      <formula>"REMUNERACION EXTRAORDINARIA"</formula>
    </cfRule>
  </conditionalFormatting>
  <conditionalFormatting sqref="P987">
    <cfRule type="cellIs" dxfId="1250" priority="1253" operator="equal">
      <formula>"REMUNERACION EXTRAORDINARIA"</formula>
    </cfRule>
  </conditionalFormatting>
  <conditionalFormatting sqref="P1077">
    <cfRule type="cellIs" dxfId="1249" priority="1257" operator="equal">
      <formula>"REMUNERACION EXTRAORDINARIA"</formula>
    </cfRule>
  </conditionalFormatting>
  <conditionalFormatting sqref="O1018">
    <cfRule type="cellIs" dxfId="1248" priority="1263" operator="equal">
      <formula>"REMUNERACION EXTRAORDINARIA"</formula>
    </cfRule>
  </conditionalFormatting>
  <conditionalFormatting sqref="N1004:O1004">
    <cfRule type="cellIs" dxfId="1247" priority="1251" operator="equal">
      <formula>"REMUNERACION EXTRAORDINARIA"</formula>
    </cfRule>
  </conditionalFormatting>
  <conditionalFormatting sqref="O937">
    <cfRule type="cellIs" dxfId="1246" priority="1249" operator="equal">
      <formula>"REMUNERACION EXTRAORDINARIA"</formula>
    </cfRule>
  </conditionalFormatting>
  <conditionalFormatting sqref="K1004">
    <cfRule type="cellIs" dxfId="1245" priority="1248" operator="equal">
      <formula>"REMUNERACION EXTRAORDINARIA"</formula>
    </cfRule>
  </conditionalFormatting>
  <conditionalFormatting sqref="N921:O921">
    <cfRule type="cellIs" dxfId="1244" priority="1246" operator="equal">
      <formula>"REMUNERACION EXTRAORDINARIA"</formula>
    </cfRule>
  </conditionalFormatting>
  <conditionalFormatting sqref="N931:O931">
    <cfRule type="cellIs" dxfId="1243" priority="1245" operator="equal">
      <formula>"REMUNERACION EXTRAORDINARIA"</formula>
    </cfRule>
  </conditionalFormatting>
  <conditionalFormatting sqref="P921">
    <cfRule type="cellIs" dxfId="1242" priority="1247" operator="equal">
      <formula>"REMUNERACION EXTRAORDINARIA"</formula>
    </cfRule>
  </conditionalFormatting>
  <conditionalFormatting sqref="P1143">
    <cfRule type="cellIs" dxfId="1241" priority="1243" operator="equal">
      <formula>"REMUNERACION EXTRAORDINARIA"</formula>
    </cfRule>
  </conditionalFormatting>
  <conditionalFormatting sqref="P1071">
    <cfRule type="cellIs" dxfId="1240" priority="1244" operator="equal">
      <formula>"REMUNERACION EXTRAORDINARIA"</formula>
    </cfRule>
  </conditionalFormatting>
  <conditionalFormatting sqref="N956:O956">
    <cfRule type="cellIs" dxfId="1239" priority="1239" operator="equal">
      <formula>"REMUNERACION EXTRAORDINARIA"</formula>
    </cfRule>
  </conditionalFormatting>
  <conditionalFormatting sqref="P1108">
    <cfRule type="cellIs" dxfId="1238" priority="1232" operator="equal">
      <formula>"REMUNERACION EXTRAORDINARIA"</formula>
    </cfRule>
  </conditionalFormatting>
  <conditionalFormatting sqref="O1043">
    <cfRule type="cellIs" dxfId="1237" priority="1234" operator="equal">
      <formula>"REMUNERACION EXTRAORDINARIA"</formula>
    </cfRule>
  </conditionalFormatting>
  <conditionalFormatting sqref="P956">
    <cfRule type="cellIs" dxfId="1236" priority="1238" operator="equal">
      <formula>"REMUNERACION EXTRAORDINARIA"</formula>
    </cfRule>
  </conditionalFormatting>
  <conditionalFormatting sqref="N999:O999">
    <cfRule type="cellIs" dxfId="1235" priority="1236" operator="equal">
      <formula>"REMUNERACION EXTRAORDINARIA"</formula>
    </cfRule>
  </conditionalFormatting>
  <conditionalFormatting sqref="P999">
    <cfRule type="cellIs" dxfId="1234" priority="1237" operator="equal">
      <formula>"REMUNERACION EXTRAORDINARIA"</formula>
    </cfRule>
  </conditionalFormatting>
  <conditionalFormatting sqref="K999">
    <cfRule type="cellIs" dxfId="1233" priority="1235" operator="equal">
      <formula>"REMUNERACION EXTRAORDINARIA"</formula>
    </cfRule>
  </conditionalFormatting>
  <conditionalFormatting sqref="P1154">
    <cfRule type="cellIs" dxfId="1232" priority="1230" operator="equal">
      <formula>"REMUNERACION EXTRAORDINARIA"</formula>
    </cfRule>
  </conditionalFormatting>
  <conditionalFormatting sqref="K1001">
    <cfRule type="cellIs" dxfId="1231" priority="1242" operator="equal">
      <formula>"REMUNERACION EXTRAORDINARIA"</formula>
    </cfRule>
  </conditionalFormatting>
  <conditionalFormatting sqref="P1043">
    <cfRule type="cellIs" dxfId="1230" priority="1233" operator="equal">
      <formula>"REMUNERACION EXTRAORDINARIA"</formula>
    </cfRule>
  </conditionalFormatting>
  <conditionalFormatting sqref="P1154">
    <cfRule type="cellIs" dxfId="1229" priority="1231" operator="equal">
      <formula>"REMUNERACION EXTRAORDINARIA"</formula>
    </cfRule>
  </conditionalFormatting>
  <conditionalFormatting sqref="P1175">
    <cfRule type="cellIs" dxfId="1228" priority="1229" operator="equal">
      <formula>"REMUNERACION EXTRAORDINARIA"</formula>
    </cfRule>
  </conditionalFormatting>
  <conditionalFormatting sqref="P1177">
    <cfRule type="cellIs" dxfId="1227" priority="1227" operator="equal">
      <formula>"REMUNERACION EXTRAORDINARIA"</formula>
    </cfRule>
  </conditionalFormatting>
  <conditionalFormatting sqref="P1176">
    <cfRule type="cellIs" dxfId="1226" priority="1228" operator="equal">
      <formula>"REMUNERACION EXTRAORDINARIA"</formula>
    </cfRule>
  </conditionalFormatting>
  <conditionalFormatting sqref="P1149">
    <cfRule type="cellIs" dxfId="1225" priority="1241" operator="equal">
      <formula>"REMUNERACION EXTRAORDINARIA"</formula>
    </cfRule>
  </conditionalFormatting>
  <conditionalFormatting sqref="P1150">
    <cfRule type="cellIs" dxfId="1224" priority="1240" operator="equal">
      <formula>"REMUNERACION EXTRAORDINARIA"</formula>
    </cfRule>
  </conditionalFormatting>
  <conditionalFormatting sqref="N1043">
    <cfRule type="cellIs" dxfId="1223" priority="1225" operator="equal">
      <formula>"REMUNERACION EXTRAORDINARIA"</formula>
    </cfRule>
  </conditionalFormatting>
  <conditionalFormatting sqref="N986:O987">
    <cfRule type="cellIs" dxfId="1222" priority="1226" operator="equal">
      <formula>"REMUNERACION EXTRAORDINARIA"</formula>
    </cfRule>
  </conditionalFormatting>
  <conditionalFormatting sqref="P1112 P986 P959 P873 P851">
    <cfRule type="cellIs" dxfId="1221" priority="1223" operator="equal">
      <formula>"REMUNERACION EXTRAORDINARIA"</formula>
    </cfRule>
  </conditionalFormatting>
  <conditionalFormatting sqref="P1109">
    <cfRule type="cellIs" dxfId="1220" priority="1224" operator="equal">
      <formula>"REMUNERACION EXTRAORDINARIA"</formula>
    </cfRule>
  </conditionalFormatting>
  <conditionalFormatting sqref="N994">
    <cfRule type="cellIs" dxfId="1219" priority="1220" operator="equal">
      <formula>"REMUNERACION EXTRAORDINARIA"</formula>
    </cfRule>
  </conditionalFormatting>
  <conditionalFormatting sqref="P994">
    <cfRule type="cellIs" dxfId="1218" priority="1219" operator="equal">
      <formula>"REMUNERACION EXTRAORDINARIA"</formula>
    </cfRule>
  </conditionalFormatting>
  <conditionalFormatting sqref="P1184">
    <cfRule type="cellIs" dxfId="1217" priority="1218" operator="equal">
      <formula>"REMUNERACION EXTRAORDINARIA"</formula>
    </cfRule>
  </conditionalFormatting>
  <conditionalFormatting sqref="N943:O943">
    <cfRule type="cellIs" dxfId="1216" priority="1221" operator="equal">
      <formula>"REMUNERACION EXTRAORDINARIA"</formula>
    </cfRule>
  </conditionalFormatting>
  <conditionalFormatting sqref="P891">
    <cfRule type="cellIs" dxfId="1215" priority="1222" operator="equal">
      <formula>"REMUNERACION EXTRAORDINARIA"</formula>
    </cfRule>
  </conditionalFormatting>
  <conditionalFormatting sqref="P1185">
    <cfRule type="cellIs" dxfId="1214" priority="1216" operator="equal">
      <formula>"REMUNERACION EXTRAORDINARIA"</formula>
    </cfRule>
  </conditionalFormatting>
  <conditionalFormatting sqref="P1185">
    <cfRule type="cellIs" dxfId="1213" priority="1217" operator="equal">
      <formula>"REMUNERACION EXTRAORDINARIA"</formula>
    </cfRule>
  </conditionalFormatting>
  <conditionalFormatting sqref="P1190">
    <cfRule type="cellIs" dxfId="1212" priority="1213" operator="equal">
      <formula>"REMUNERACION EXTRAORDINARIA"</formula>
    </cfRule>
  </conditionalFormatting>
  <conditionalFormatting sqref="P1186">
    <cfRule type="cellIs" dxfId="1211" priority="1215" operator="equal">
      <formula>"REMUNERACION EXTRAORDINARIA"</formula>
    </cfRule>
  </conditionalFormatting>
  <conditionalFormatting sqref="P1186">
    <cfRule type="cellIs" dxfId="1210" priority="1214" operator="equal">
      <formula>"REMUNERACION EXTRAORDINARIA"</formula>
    </cfRule>
  </conditionalFormatting>
  <conditionalFormatting sqref="P876">
    <cfRule type="cellIs" dxfId="1209" priority="1209" operator="equal">
      <formula>"REMUNERACION EXTRAORDINARIA"</formula>
    </cfRule>
  </conditionalFormatting>
  <conditionalFormatting sqref="K1005">
    <cfRule type="cellIs" dxfId="1208" priority="1201" operator="equal">
      <formula>"REMUNERACION EXTRAORDINARIA"</formula>
    </cfRule>
  </conditionalFormatting>
  <conditionalFormatting sqref="O881">
    <cfRule type="cellIs" dxfId="1207" priority="1206" operator="equal">
      <formula>"REMUNERACION EXTRAORDINARIA"</formula>
    </cfRule>
  </conditionalFormatting>
  <conditionalFormatting sqref="P874">
    <cfRule type="cellIs" dxfId="1206" priority="1210" operator="equal">
      <formula>"REMUNERACION EXTRAORDINARIA"</formula>
    </cfRule>
  </conditionalFormatting>
  <conditionalFormatting sqref="P954">
    <cfRule type="cellIs" dxfId="1205" priority="1204" operator="equal">
      <formula>"REMUNERACION EXTRAORDINARIA"</formula>
    </cfRule>
  </conditionalFormatting>
  <conditionalFormatting sqref="P1195">
    <cfRule type="cellIs" dxfId="1204" priority="1198" operator="equal">
      <formula>"REMUNERACION EXTRAORDINARIA"</formula>
    </cfRule>
  </conditionalFormatting>
  <conditionalFormatting sqref="P998">
    <cfRule type="cellIs" dxfId="1203" priority="1203" operator="equal">
      <formula>"REMUNERACION EXTRAORDINARIA"</formula>
    </cfRule>
  </conditionalFormatting>
  <conditionalFormatting sqref="N881">
    <cfRule type="cellIs" dxfId="1202" priority="1207" operator="equal">
      <formula>"REMUNERACION EXTRAORDINARIA"</formula>
    </cfRule>
  </conditionalFormatting>
  <conditionalFormatting sqref="P1211">
    <cfRule type="cellIs" dxfId="1201" priority="1194" operator="equal">
      <formula>"REMUNERACION EXTRAORDINARIA"</formula>
    </cfRule>
  </conditionalFormatting>
  <conditionalFormatting sqref="P881">
    <cfRule type="cellIs" dxfId="1200" priority="1208" operator="equal">
      <formula>"REMUNERACION EXTRAORDINARIA"</formula>
    </cfRule>
  </conditionalFormatting>
  <conditionalFormatting sqref="P1023">
    <cfRule type="cellIs" dxfId="1199" priority="1200" operator="equal">
      <formula>"REMUNERACION EXTRAORDINARIA"</formula>
    </cfRule>
  </conditionalFormatting>
  <conditionalFormatting sqref="P1001">
    <cfRule type="cellIs" dxfId="1198" priority="1202" operator="equal">
      <formula>"REMUNERACION EXTRAORDINARIA"</formula>
    </cfRule>
  </conditionalFormatting>
  <conditionalFormatting sqref="P1198">
    <cfRule type="cellIs" dxfId="1197" priority="1197" operator="equal">
      <formula>"REMUNERACION EXTRAORDINARIA"</formula>
    </cfRule>
  </conditionalFormatting>
  <conditionalFormatting sqref="P1092">
    <cfRule type="cellIs" dxfId="1196" priority="1199" operator="equal">
      <formula>"REMUNERACION EXTRAORDINARIA"</formula>
    </cfRule>
  </conditionalFormatting>
  <conditionalFormatting sqref="P933">
    <cfRule type="cellIs" dxfId="1195" priority="1205" operator="equal">
      <formula>"REMUNERACION EXTRAORDINARIA"</formula>
    </cfRule>
  </conditionalFormatting>
  <conditionalFormatting sqref="P1197">
    <cfRule type="cellIs" dxfId="1194" priority="1196" operator="equal">
      <formula>"REMUNERACION EXTRAORDINARIA"</formula>
    </cfRule>
  </conditionalFormatting>
  <conditionalFormatting sqref="P1211">
    <cfRule type="cellIs" dxfId="1193" priority="1193" operator="equal">
      <formula>"REMUNERACION EXTRAORDINARIA"</formula>
    </cfRule>
  </conditionalFormatting>
  <conditionalFormatting sqref="P1196">
    <cfRule type="cellIs" dxfId="1192" priority="1195" operator="equal">
      <formula>"REMUNERACION EXTRAORDINARIA"</formula>
    </cfRule>
  </conditionalFormatting>
  <conditionalFormatting sqref="P846">
    <cfRule type="cellIs" dxfId="1191" priority="1192" operator="equal">
      <formula>"REMUNERACION EXTRAORDINARIA"</formula>
    </cfRule>
  </conditionalFormatting>
  <conditionalFormatting sqref="N846:O846">
    <cfRule type="cellIs" dxfId="1190" priority="1191" operator="equal">
      <formula>"REMUNERACION EXTRAORDINARIA"</formula>
    </cfRule>
  </conditionalFormatting>
  <conditionalFormatting sqref="O847">
    <cfRule type="cellIs" dxfId="1189" priority="1187" operator="equal">
      <formula>"REMUNERACION EXTRAORDINARIA"</formula>
    </cfRule>
  </conditionalFormatting>
  <conditionalFormatting sqref="P847">
    <cfRule type="cellIs" dxfId="1188" priority="1190" operator="equal">
      <formula>"REMUNERACION EXTRAORDINARIA"</formula>
    </cfRule>
  </conditionalFormatting>
  <conditionalFormatting sqref="P848">
    <cfRule type="cellIs" dxfId="1187" priority="1189" operator="equal">
      <formula>"REMUNERACION EXTRAORDINARIA"</formula>
    </cfRule>
  </conditionalFormatting>
  <conditionalFormatting sqref="N847">
    <cfRule type="cellIs" dxfId="1186" priority="1188" operator="equal">
      <formula>"REMUNERACION EXTRAORDINARIA"</formula>
    </cfRule>
  </conditionalFormatting>
  <conditionalFormatting sqref="N848:O848">
    <cfRule type="cellIs" dxfId="1185" priority="1184" operator="equal">
      <formula>"REMUNERACION EXTRAORDINARIA"</formula>
    </cfRule>
  </conditionalFormatting>
  <conditionalFormatting sqref="P849">
    <cfRule type="cellIs" dxfId="1184" priority="1186" operator="equal">
      <formula>"REMUNERACION EXTRAORDINARIA"</formula>
    </cfRule>
  </conditionalFormatting>
  <conditionalFormatting sqref="N849:O849">
    <cfRule type="cellIs" dxfId="1183" priority="1185" operator="equal">
      <formula>"REMUNERACION EXTRAORDINARIA"</formula>
    </cfRule>
  </conditionalFormatting>
  <conditionalFormatting sqref="N851:O851">
    <cfRule type="cellIs" dxfId="1182" priority="1181" operator="equal">
      <formula>"REMUNERACION EXTRAORDINARIA"</formula>
    </cfRule>
  </conditionalFormatting>
  <conditionalFormatting sqref="P850">
    <cfRule type="cellIs" dxfId="1181" priority="1183" operator="equal">
      <formula>"REMUNERACION EXTRAORDINARIA"</formula>
    </cfRule>
  </conditionalFormatting>
  <conditionalFormatting sqref="N850:O850">
    <cfRule type="cellIs" dxfId="1180" priority="1182" operator="equal">
      <formula>"REMUNERACION EXTRAORDINARIA"</formula>
    </cfRule>
  </conditionalFormatting>
  <conditionalFormatting sqref="O853">
    <cfRule type="cellIs" dxfId="1179" priority="1178" operator="equal">
      <formula>"REMUNERACION EXTRAORDINARIA"</formula>
    </cfRule>
  </conditionalFormatting>
  <conditionalFormatting sqref="P853">
    <cfRule type="cellIs" dxfId="1178" priority="1180" operator="equal">
      <formula>"REMUNERACION EXTRAORDINARIA"</formula>
    </cfRule>
  </conditionalFormatting>
  <conditionalFormatting sqref="N853">
    <cfRule type="cellIs" dxfId="1177" priority="1179" operator="equal">
      <formula>"REMUNERACION EXTRAORDINARIA"</formula>
    </cfRule>
  </conditionalFormatting>
  <conditionalFormatting sqref="P857">
    <cfRule type="cellIs" dxfId="1176" priority="1175" operator="equal">
      <formula>"REMUNERACION EXTRAORDINARIA"</formula>
    </cfRule>
  </conditionalFormatting>
  <conditionalFormatting sqref="P856">
    <cfRule type="cellIs" dxfId="1175" priority="1176" operator="equal">
      <formula>"REMUNERACION EXTRAORDINARIA"</formula>
    </cfRule>
  </conditionalFormatting>
  <conditionalFormatting sqref="P855">
    <cfRule type="cellIs" dxfId="1174" priority="1177" operator="equal">
      <formula>"REMUNERACION EXTRAORDINARIA"</formula>
    </cfRule>
  </conditionalFormatting>
  <conditionalFormatting sqref="N858:O858">
    <cfRule type="cellIs" dxfId="1173" priority="1172" operator="equal">
      <formula>"REMUNERACION EXTRAORDINARIA"</formula>
    </cfRule>
  </conditionalFormatting>
  <conditionalFormatting sqref="P859">
    <cfRule type="cellIs" dxfId="1172" priority="1171" operator="equal">
      <formula>"REMUNERACION EXTRAORDINARIA"</formula>
    </cfRule>
  </conditionalFormatting>
  <conditionalFormatting sqref="P858">
    <cfRule type="cellIs" dxfId="1171" priority="1174" operator="equal">
      <formula>"REMUNERACION EXTRAORDINARIA"</formula>
    </cfRule>
  </conditionalFormatting>
  <conditionalFormatting sqref="N857:O857">
    <cfRule type="cellIs" dxfId="1170" priority="1173" operator="equal">
      <formula>"REMUNERACION EXTRAORDINARIA"</formula>
    </cfRule>
  </conditionalFormatting>
  <conditionalFormatting sqref="P862">
    <cfRule type="cellIs" dxfId="1169" priority="1168" operator="equal">
      <formula>"REMUNERACION EXTRAORDINARIA"</formula>
    </cfRule>
  </conditionalFormatting>
  <conditionalFormatting sqref="O865">
    <cfRule type="cellIs" dxfId="1168" priority="1165" operator="equal">
      <formula>"REMUNERACION EXTRAORDINARIA"</formula>
    </cfRule>
  </conditionalFormatting>
  <conditionalFormatting sqref="N862">
    <cfRule type="cellIs" dxfId="1167" priority="1170" operator="equal">
      <formula>"REMUNERACION EXTRAORDINARIA"</formula>
    </cfRule>
  </conditionalFormatting>
  <conditionalFormatting sqref="O862">
    <cfRule type="cellIs" dxfId="1166" priority="1169" operator="equal">
      <formula>"REMUNERACION EXTRAORDINARIA"</formula>
    </cfRule>
  </conditionalFormatting>
  <conditionalFormatting sqref="P865">
    <cfRule type="cellIs" dxfId="1165" priority="1162" operator="equal">
      <formula>"REMUNERACION EXTRAORDINARIA"</formula>
    </cfRule>
  </conditionalFormatting>
  <conditionalFormatting sqref="N866">
    <cfRule type="cellIs" dxfId="1164" priority="1166" operator="equal">
      <formula>"REMUNERACION EXTRAORDINARIA"</formula>
    </cfRule>
  </conditionalFormatting>
  <conditionalFormatting sqref="N865">
    <cfRule type="cellIs" dxfId="1163" priority="1167" operator="equal">
      <formula>"REMUNERACION EXTRAORDINARIA"</formula>
    </cfRule>
  </conditionalFormatting>
  <conditionalFormatting sqref="N876">
    <cfRule type="cellIs" dxfId="1162" priority="1155" operator="equal">
      <formula>"REMUNERACION EXTRAORDINARIA"</formula>
    </cfRule>
  </conditionalFormatting>
  <conditionalFormatting sqref="P889">
    <cfRule type="cellIs" dxfId="1161" priority="1142" operator="equal">
      <formula>"REMUNERACION EXTRAORDINARIA"</formula>
    </cfRule>
  </conditionalFormatting>
  <conditionalFormatting sqref="O866">
    <cfRule type="cellIs" dxfId="1160" priority="1164" operator="equal">
      <formula>"REMUNERACION EXTRAORDINARIA"</formula>
    </cfRule>
  </conditionalFormatting>
  <conditionalFormatting sqref="P866">
    <cfRule type="cellIs" dxfId="1159" priority="1163" operator="equal">
      <formula>"REMUNERACION EXTRAORDINARIA"</formula>
    </cfRule>
  </conditionalFormatting>
  <conditionalFormatting sqref="N885:O886">
    <cfRule type="cellIs" dxfId="1158" priority="1147" operator="equal">
      <formula>"REMUNERACION EXTRAORDINARIA"</formula>
    </cfRule>
  </conditionalFormatting>
  <conditionalFormatting sqref="P867">
    <cfRule type="cellIs" dxfId="1157" priority="1161" operator="equal">
      <formula>"REMUNERACION EXTRAORDINARIA"</formula>
    </cfRule>
  </conditionalFormatting>
  <conditionalFormatting sqref="P868">
    <cfRule type="cellIs" dxfId="1156" priority="1160" operator="equal">
      <formula>"REMUNERACION EXTRAORDINARIA"</formula>
    </cfRule>
  </conditionalFormatting>
  <conditionalFormatting sqref="P882">
    <cfRule type="cellIs" dxfId="1155" priority="1152" operator="equal">
      <formula>"REMUNERACION EXTRAORDINARIA"</formula>
    </cfRule>
  </conditionalFormatting>
  <conditionalFormatting sqref="N883:O883">
    <cfRule type="cellIs" dxfId="1154" priority="1149" operator="equal">
      <formula>"REMUNERACION EXTRAORDINARIA"</formula>
    </cfRule>
  </conditionalFormatting>
  <conditionalFormatting sqref="P869">
    <cfRule type="cellIs" dxfId="1153" priority="1158" operator="equal">
      <formula>"REMUNERACION EXTRAORDINARIA"</formula>
    </cfRule>
  </conditionalFormatting>
  <conditionalFormatting sqref="P870">
    <cfRule type="cellIs" dxfId="1152" priority="1159" operator="equal">
      <formula>"REMUNERACION EXTRAORDINARIA"</formula>
    </cfRule>
  </conditionalFormatting>
  <conditionalFormatting sqref="P872">
    <cfRule type="cellIs" dxfId="1151" priority="1157" operator="equal">
      <formula>"REMUNERACION EXTRAORDINARIA"</formula>
    </cfRule>
  </conditionalFormatting>
  <conditionalFormatting sqref="O876">
    <cfRule type="cellIs" dxfId="1150" priority="1156" operator="equal">
      <formula>"REMUNERACION EXTRAORDINARIA"</formula>
    </cfRule>
  </conditionalFormatting>
  <conditionalFormatting sqref="P878">
    <cfRule type="cellIs" dxfId="1149" priority="1154" operator="equal">
      <formula>"REMUNERACION EXTRAORDINARIA"</formula>
    </cfRule>
  </conditionalFormatting>
  <conditionalFormatting sqref="N884:O884">
    <cfRule type="cellIs" dxfId="1148" priority="1151" operator="equal">
      <formula>"REMUNERACION EXTRAORDINARIA"</formula>
    </cfRule>
  </conditionalFormatting>
  <conditionalFormatting sqref="N882:O882">
    <cfRule type="cellIs" dxfId="1147" priority="1153" operator="equal">
      <formula>"REMUNERACION EXTRAORDINARIA"</formula>
    </cfRule>
  </conditionalFormatting>
  <conditionalFormatting sqref="N889:O890">
    <cfRule type="cellIs" dxfId="1146" priority="1140" operator="equal">
      <formula>"REMUNERACION EXTRAORDINARIA"</formula>
    </cfRule>
  </conditionalFormatting>
  <conditionalFormatting sqref="P883">
    <cfRule type="cellIs" dxfId="1145" priority="1150" operator="equal">
      <formula>"REMUNERACION EXTRAORDINARIA"</formula>
    </cfRule>
  </conditionalFormatting>
  <conditionalFormatting sqref="P890">
    <cfRule type="cellIs" dxfId="1144" priority="1141" operator="equal">
      <formula>"REMUNERACION EXTRAORDINARIA"</formula>
    </cfRule>
  </conditionalFormatting>
  <conditionalFormatting sqref="P892">
    <cfRule type="cellIs" dxfId="1143" priority="1139" operator="equal">
      <formula>"REMUNERACION EXTRAORDINARIA"</formula>
    </cfRule>
  </conditionalFormatting>
  <conditionalFormatting sqref="P884">
    <cfRule type="cellIs" dxfId="1142" priority="1148" operator="equal">
      <formula>"REMUNERACION EXTRAORDINARIA"</formula>
    </cfRule>
  </conditionalFormatting>
  <conditionalFormatting sqref="P885">
    <cfRule type="cellIs" dxfId="1141" priority="1146" operator="equal">
      <formula>"REMUNERACION EXTRAORDINARIA"</formula>
    </cfRule>
  </conditionalFormatting>
  <conditionalFormatting sqref="P886">
    <cfRule type="cellIs" dxfId="1140" priority="1145" operator="equal">
      <formula>"REMUNERACION EXTRAORDINARIA"</formula>
    </cfRule>
  </conditionalFormatting>
  <conditionalFormatting sqref="N887:O887">
    <cfRule type="cellIs" dxfId="1139" priority="1143" operator="equal">
      <formula>"REMUNERACION EXTRAORDINARIA"</formula>
    </cfRule>
  </conditionalFormatting>
  <conditionalFormatting sqref="N891:O892">
    <cfRule type="cellIs" dxfId="1138" priority="1138" operator="equal">
      <formula>"REMUNERACION EXTRAORDINARIA"</formula>
    </cfRule>
  </conditionalFormatting>
  <conditionalFormatting sqref="N894">
    <cfRule type="cellIs" dxfId="1137" priority="1137" operator="equal">
      <formula>"REMUNERACION EXTRAORDINARIA"</formula>
    </cfRule>
  </conditionalFormatting>
  <conditionalFormatting sqref="P887">
    <cfRule type="cellIs" dxfId="1136" priority="1144" operator="equal">
      <formula>"REMUNERACION EXTRAORDINARIA"</formula>
    </cfRule>
  </conditionalFormatting>
  <conditionalFormatting sqref="P894">
    <cfRule type="cellIs" dxfId="1135" priority="1135" operator="equal">
      <formula>"REMUNERACION EXTRAORDINARIA"</formula>
    </cfRule>
  </conditionalFormatting>
  <conditionalFormatting sqref="O894">
    <cfRule type="cellIs" dxfId="1134" priority="1136" operator="equal">
      <formula>"REMUNERACION EXTRAORDINARIA"</formula>
    </cfRule>
  </conditionalFormatting>
  <conditionalFormatting sqref="P895">
    <cfRule type="cellIs" dxfId="1133" priority="1134" operator="equal">
      <formula>"REMUNERACION EXTRAORDINARIA"</formula>
    </cfRule>
  </conditionalFormatting>
  <conditionalFormatting sqref="N895:O895">
    <cfRule type="cellIs" dxfId="1132" priority="1133" operator="equal">
      <formula>"REMUNERACION EXTRAORDINARIA"</formula>
    </cfRule>
  </conditionalFormatting>
  <conditionalFormatting sqref="P897">
    <cfRule type="cellIs" dxfId="1131" priority="1132" operator="equal">
      <formula>"REMUNERACION EXTRAORDINARIA"</formula>
    </cfRule>
  </conditionalFormatting>
  <conditionalFormatting sqref="N897:O897">
    <cfRule type="cellIs" dxfId="1130" priority="1131" operator="equal">
      <formula>"REMUNERACION EXTRAORDINARIA"</formula>
    </cfRule>
  </conditionalFormatting>
  <conditionalFormatting sqref="N900">
    <cfRule type="cellIs" dxfId="1129" priority="1130" operator="equal">
      <formula>"REMUNERACION EXTRAORDINARIA"</formula>
    </cfRule>
  </conditionalFormatting>
  <conditionalFormatting sqref="O900">
    <cfRule type="cellIs" dxfId="1128" priority="1129" operator="equal">
      <formula>"REMUNERACION EXTRAORDINARIA"</formula>
    </cfRule>
  </conditionalFormatting>
  <conditionalFormatting sqref="P900">
    <cfRule type="cellIs" dxfId="1127" priority="1128" operator="equal">
      <formula>"REMUNERACION EXTRAORDINARIA"</formula>
    </cfRule>
  </conditionalFormatting>
  <conditionalFormatting sqref="P901">
    <cfRule type="cellIs" dxfId="1126" priority="1127" operator="equal">
      <formula>"REMUNERACION EXTRAORDINARIA"</formula>
    </cfRule>
  </conditionalFormatting>
  <conditionalFormatting sqref="N901:O901">
    <cfRule type="cellIs" dxfId="1125" priority="1126" operator="equal">
      <formula>"REMUNERACION EXTRAORDINARIA"</formula>
    </cfRule>
  </conditionalFormatting>
  <conditionalFormatting sqref="P902">
    <cfRule type="cellIs" dxfId="1124" priority="1124" operator="equal">
      <formula>"REMUNERACION EXTRAORDINARIA"</formula>
    </cfRule>
  </conditionalFormatting>
  <conditionalFormatting sqref="N902:O902">
    <cfRule type="cellIs" dxfId="1123" priority="1125" operator="equal">
      <formula>"REMUNERACION EXTRAORDINARIA"</formula>
    </cfRule>
  </conditionalFormatting>
  <conditionalFormatting sqref="P905">
    <cfRule type="cellIs" dxfId="1122" priority="1123" operator="equal">
      <formula>"REMUNERACION EXTRAORDINARIA"</formula>
    </cfRule>
  </conditionalFormatting>
  <conditionalFormatting sqref="N905:O905">
    <cfRule type="cellIs" dxfId="1121" priority="1122" operator="equal">
      <formula>"REMUNERACION EXTRAORDINARIA"</formula>
    </cfRule>
  </conditionalFormatting>
  <conditionalFormatting sqref="O906">
    <cfRule type="cellIs" dxfId="1120" priority="1121" operator="equal">
      <formula>"REMUNERACION EXTRAORDINARIA"</formula>
    </cfRule>
  </conditionalFormatting>
  <conditionalFormatting sqref="P906">
    <cfRule type="cellIs" dxfId="1119" priority="1120" operator="equal">
      <formula>"REMUNERACION EXTRAORDINARIA"</formula>
    </cfRule>
  </conditionalFormatting>
  <conditionalFormatting sqref="P907">
    <cfRule type="cellIs" dxfId="1118" priority="1119" operator="equal">
      <formula>"REMUNERACION EXTRAORDINARIA"</formula>
    </cfRule>
  </conditionalFormatting>
  <conditionalFormatting sqref="N909">
    <cfRule type="cellIs" dxfId="1117" priority="1118" operator="equal">
      <formula>"REMUNERACION EXTRAORDINARIA"</formula>
    </cfRule>
  </conditionalFormatting>
  <conditionalFormatting sqref="O909">
    <cfRule type="cellIs" dxfId="1116" priority="1117" operator="equal">
      <formula>"REMUNERACION EXTRAORDINARIA"</formula>
    </cfRule>
  </conditionalFormatting>
  <conditionalFormatting sqref="P909">
    <cfRule type="cellIs" dxfId="1115" priority="1116" operator="equal">
      <formula>"REMUNERACION EXTRAORDINARIA"</formula>
    </cfRule>
  </conditionalFormatting>
  <conditionalFormatting sqref="P910">
    <cfRule type="cellIs" dxfId="1114" priority="1115" operator="equal">
      <formula>"REMUNERACION EXTRAORDINARIA"</formula>
    </cfRule>
  </conditionalFormatting>
  <conditionalFormatting sqref="N910:O910">
    <cfRule type="cellIs" dxfId="1113" priority="1114" operator="equal">
      <formula>"REMUNERACION EXTRAORDINARIA"</formula>
    </cfRule>
  </conditionalFormatting>
  <conditionalFormatting sqref="P911">
    <cfRule type="cellIs" dxfId="1112" priority="1111" operator="equal">
      <formula>"REMUNERACION EXTRAORDINARIA"</formula>
    </cfRule>
  </conditionalFormatting>
  <conditionalFormatting sqref="O911">
    <cfRule type="cellIs" dxfId="1111" priority="1112" operator="equal">
      <formula>"REMUNERACION EXTRAORDINARIA"</formula>
    </cfRule>
  </conditionalFormatting>
  <conditionalFormatting sqref="N911">
    <cfRule type="cellIs" dxfId="1110" priority="1113" operator="equal">
      <formula>"REMUNERACION EXTRAORDINARIA"</formula>
    </cfRule>
  </conditionalFormatting>
  <conditionalFormatting sqref="P912">
    <cfRule type="cellIs" dxfId="1109" priority="1110" operator="equal">
      <formula>"REMUNERACION EXTRAORDINARIA"</formula>
    </cfRule>
  </conditionalFormatting>
  <conditionalFormatting sqref="P913">
    <cfRule type="cellIs" dxfId="1108" priority="1109" operator="equal">
      <formula>"REMUNERACION EXTRAORDINARIA"</formula>
    </cfRule>
  </conditionalFormatting>
  <conditionalFormatting sqref="N915">
    <cfRule type="cellIs" dxfId="1107" priority="1108" operator="equal">
      <formula>"REMUNERACION EXTRAORDINARIA"</formula>
    </cfRule>
  </conditionalFormatting>
  <conditionalFormatting sqref="O915">
    <cfRule type="cellIs" dxfId="1106" priority="1107" operator="equal">
      <formula>"REMUNERACION EXTRAORDINARIA"</formula>
    </cfRule>
  </conditionalFormatting>
  <conditionalFormatting sqref="P915">
    <cfRule type="cellIs" dxfId="1105" priority="1106" operator="equal">
      <formula>"REMUNERACION EXTRAORDINARIA"</formula>
    </cfRule>
  </conditionalFormatting>
  <conditionalFormatting sqref="P916">
    <cfRule type="cellIs" dxfId="1104" priority="1105" operator="equal">
      <formula>"REMUNERACION EXTRAORDINARIA"</formula>
    </cfRule>
  </conditionalFormatting>
  <conditionalFormatting sqref="P917">
    <cfRule type="cellIs" dxfId="1103" priority="1104" operator="equal">
      <formula>"REMUNERACION EXTRAORDINARIA"</formula>
    </cfRule>
  </conditionalFormatting>
  <conditionalFormatting sqref="N917:O917">
    <cfRule type="cellIs" dxfId="1102" priority="1103" operator="equal">
      <formula>"REMUNERACION EXTRAORDINARIA"</formula>
    </cfRule>
  </conditionalFormatting>
  <conditionalFormatting sqref="P918">
    <cfRule type="cellIs" dxfId="1101" priority="1102" operator="equal">
      <formula>"REMUNERACION EXTRAORDINARIA"</formula>
    </cfRule>
  </conditionalFormatting>
  <conditionalFormatting sqref="N918:O918">
    <cfRule type="cellIs" dxfId="1100" priority="1101" operator="equal">
      <formula>"REMUNERACION EXTRAORDINARIA"</formula>
    </cfRule>
  </conditionalFormatting>
  <conditionalFormatting sqref="P926">
    <cfRule type="cellIs" dxfId="1099" priority="1094" operator="equal">
      <formula>"REMUNERACION EXTRAORDINARIA"</formula>
    </cfRule>
  </conditionalFormatting>
  <conditionalFormatting sqref="P922">
    <cfRule type="cellIs" dxfId="1098" priority="1100" operator="equal">
      <formula>"REMUNERACION EXTRAORDINARIA"</formula>
    </cfRule>
  </conditionalFormatting>
  <conditionalFormatting sqref="P923">
    <cfRule type="cellIs" dxfId="1097" priority="1098" operator="equal">
      <formula>"REMUNERACION EXTRAORDINARIA"</formula>
    </cfRule>
  </conditionalFormatting>
  <conditionalFormatting sqref="O926:O927">
    <cfRule type="cellIs" dxfId="1096" priority="1091" operator="equal">
      <formula>"REMUNERACION EXTRAORDINARIA"</formula>
    </cfRule>
  </conditionalFormatting>
  <conditionalFormatting sqref="N926:N927">
    <cfRule type="cellIs" dxfId="1095" priority="1090" operator="equal">
      <formula>"REMUNERACION EXTRAORDINARIA"</formula>
    </cfRule>
  </conditionalFormatting>
  <conditionalFormatting sqref="N922:O922">
    <cfRule type="cellIs" dxfId="1094" priority="1099" operator="equal">
      <formula>"REMUNERACION EXTRAORDINARIA"</formula>
    </cfRule>
  </conditionalFormatting>
  <conditionalFormatting sqref="N928:O928">
    <cfRule type="cellIs" dxfId="1093" priority="1088" operator="equal">
      <formula>"REMUNERACION EXTRAORDINARIA"</formula>
    </cfRule>
  </conditionalFormatting>
  <conditionalFormatting sqref="N923:O923">
    <cfRule type="cellIs" dxfId="1092" priority="1097" operator="equal">
      <formula>"REMUNERACION EXTRAORDINARIA"</formula>
    </cfRule>
  </conditionalFormatting>
  <conditionalFormatting sqref="N925:O925">
    <cfRule type="cellIs" dxfId="1091" priority="1096" operator="equal">
      <formula>"REMUNERACION EXTRAORDINARIA"</formula>
    </cfRule>
  </conditionalFormatting>
  <conditionalFormatting sqref="P925">
    <cfRule type="cellIs" dxfId="1090" priority="1095" operator="equal">
      <formula>"REMUNERACION EXTRAORDINARIA"</formula>
    </cfRule>
  </conditionalFormatting>
  <conditionalFormatting sqref="P924">
    <cfRule type="cellIs" dxfId="1089" priority="1093" operator="equal">
      <formula>"REMUNERACION EXTRAORDINARIA"</formula>
    </cfRule>
  </conditionalFormatting>
  <conditionalFormatting sqref="P927">
    <cfRule type="cellIs" dxfId="1088" priority="1092" operator="equal">
      <formula>"REMUNERACION EXTRAORDINARIA"</formula>
    </cfRule>
  </conditionalFormatting>
  <conditionalFormatting sqref="P937">
    <cfRule type="cellIs" dxfId="1087" priority="1076" operator="equal">
      <formula>"REMUNERACION EXTRAORDINARIA"</formula>
    </cfRule>
  </conditionalFormatting>
  <conditionalFormatting sqref="P938">
    <cfRule type="cellIs" dxfId="1086" priority="1075" operator="equal">
      <formula>"REMUNERACION EXTRAORDINARIA"</formula>
    </cfRule>
  </conditionalFormatting>
  <conditionalFormatting sqref="P928">
    <cfRule type="cellIs" dxfId="1085" priority="1089" operator="equal">
      <formula>"REMUNERACION EXTRAORDINARIA"</formula>
    </cfRule>
  </conditionalFormatting>
  <conditionalFormatting sqref="P939">
    <cfRule type="cellIs" dxfId="1084" priority="1067" operator="equal">
      <formula>"REMUNERACION EXTRAORDINARIA"</formula>
    </cfRule>
  </conditionalFormatting>
  <conditionalFormatting sqref="N929:O929">
    <cfRule type="cellIs" dxfId="1083" priority="1087" operator="equal">
      <formula>"REMUNERACION EXTRAORDINARIA"</formula>
    </cfRule>
  </conditionalFormatting>
  <conditionalFormatting sqref="P929">
    <cfRule type="cellIs" dxfId="1082" priority="1086" operator="equal">
      <formula>"REMUNERACION EXTRAORDINARIA"</formula>
    </cfRule>
  </conditionalFormatting>
  <conditionalFormatting sqref="P930">
    <cfRule type="cellIs" dxfId="1081" priority="1085" operator="equal">
      <formula>"REMUNERACION EXTRAORDINARIA"</formula>
    </cfRule>
  </conditionalFormatting>
  <conditionalFormatting sqref="P931">
    <cfRule type="cellIs" dxfId="1080" priority="1084" operator="equal">
      <formula>"REMUNERACION EXTRAORDINARIA"</formula>
    </cfRule>
  </conditionalFormatting>
  <conditionalFormatting sqref="N933:O933">
    <cfRule type="cellIs" dxfId="1079" priority="1083" operator="equal">
      <formula>"REMUNERACION EXTRAORDINARIA"</formula>
    </cfRule>
  </conditionalFormatting>
  <conditionalFormatting sqref="P935">
    <cfRule type="cellIs" dxfId="1078" priority="1078" operator="equal">
      <formula>"REMUNERACION EXTRAORDINARIA"</formula>
    </cfRule>
  </conditionalFormatting>
  <conditionalFormatting sqref="P934">
    <cfRule type="cellIs" dxfId="1077" priority="1082" operator="equal">
      <formula>"REMUNERACION EXTRAORDINARIA"</formula>
    </cfRule>
  </conditionalFormatting>
  <conditionalFormatting sqref="N934:O934">
    <cfRule type="cellIs" dxfId="1076" priority="1081" operator="equal">
      <formula>"REMUNERACION EXTRAORDINARIA"</formula>
    </cfRule>
  </conditionalFormatting>
  <conditionalFormatting sqref="N935">
    <cfRule type="cellIs" dxfId="1075" priority="1080" operator="equal">
      <formula>"REMUNERACION EXTRAORDINARIA"</formula>
    </cfRule>
  </conditionalFormatting>
  <conditionalFormatting sqref="O935">
    <cfRule type="cellIs" dxfId="1074" priority="1079" operator="equal">
      <formula>"REMUNERACION EXTRAORDINARIA"</formula>
    </cfRule>
  </conditionalFormatting>
  <conditionalFormatting sqref="P942">
    <cfRule type="cellIs" dxfId="1073" priority="1070" operator="equal">
      <formula>"REMUNERACION EXTRAORDINARIA"</formula>
    </cfRule>
  </conditionalFormatting>
  <conditionalFormatting sqref="N941:O941">
    <cfRule type="cellIs" dxfId="1072" priority="1069" operator="equal">
      <formula>"REMUNERACION EXTRAORDINARIA"</formula>
    </cfRule>
  </conditionalFormatting>
  <conditionalFormatting sqref="P936">
    <cfRule type="cellIs" dxfId="1071" priority="1077" operator="equal">
      <formula>"REMUNERACION EXTRAORDINARIA"</formula>
    </cfRule>
  </conditionalFormatting>
  <conditionalFormatting sqref="P948">
    <cfRule type="cellIs" dxfId="1070" priority="1060" operator="equal">
      <formula>"REMUNERACION EXTRAORDINARIA"</formula>
    </cfRule>
  </conditionalFormatting>
  <conditionalFormatting sqref="N939:O939">
    <cfRule type="cellIs" dxfId="1069" priority="1068" operator="equal">
      <formula>"REMUNERACION EXTRAORDINARIA"</formula>
    </cfRule>
  </conditionalFormatting>
  <conditionalFormatting sqref="N942:O942">
    <cfRule type="cellIs" dxfId="1068" priority="1064" operator="equal">
      <formula>"REMUNERACION EXTRAORDINARIA"</formula>
    </cfRule>
  </conditionalFormatting>
  <conditionalFormatting sqref="P943">
    <cfRule type="cellIs" dxfId="1067" priority="1066" operator="equal">
      <formula>"REMUNERACION EXTRAORDINARIA"</formula>
    </cfRule>
  </conditionalFormatting>
  <conditionalFormatting sqref="P946">
    <cfRule type="cellIs" dxfId="1066" priority="1063" operator="equal">
      <formula>"REMUNERACION EXTRAORDINARIA"</formula>
    </cfRule>
  </conditionalFormatting>
  <conditionalFormatting sqref="P941">
    <cfRule type="cellIs" dxfId="1065" priority="1074" operator="equal">
      <formula>"REMUNERACION EXTRAORDINARIA"</formula>
    </cfRule>
  </conditionalFormatting>
  <conditionalFormatting sqref="N938:O938">
    <cfRule type="cellIs" dxfId="1064" priority="1073" operator="equal">
      <formula>"REMUNERACION EXTRAORDINARIA"</formula>
    </cfRule>
  </conditionalFormatting>
  <conditionalFormatting sqref="N940:O940">
    <cfRule type="cellIs" dxfId="1063" priority="1072" operator="equal">
      <formula>"REMUNERACION EXTRAORDINARIA"</formula>
    </cfRule>
  </conditionalFormatting>
  <conditionalFormatting sqref="P940">
    <cfRule type="cellIs" dxfId="1062" priority="1071" operator="equal">
      <formula>"REMUNERACION EXTRAORDINARIA"</formula>
    </cfRule>
  </conditionalFormatting>
  <conditionalFormatting sqref="N948">
    <cfRule type="cellIs" dxfId="1061" priority="1062" operator="equal">
      <formula>"REMUNERACION EXTRAORDINARIA"</formula>
    </cfRule>
  </conditionalFormatting>
  <conditionalFormatting sqref="P952">
    <cfRule type="cellIs" dxfId="1060" priority="1055" operator="equal">
      <formula>"REMUNERACION EXTRAORDINARIA"</formula>
    </cfRule>
  </conditionalFormatting>
  <conditionalFormatting sqref="P949">
    <cfRule type="cellIs" dxfId="1059" priority="1058" operator="equal">
      <formula>"REMUNERACION EXTRAORDINARIA"</formula>
    </cfRule>
  </conditionalFormatting>
  <conditionalFormatting sqref="P950">
    <cfRule type="cellIs" dxfId="1058" priority="1057" operator="equal">
      <formula>"REMUNERACION EXTRAORDINARIA"</formula>
    </cfRule>
  </conditionalFormatting>
  <conditionalFormatting sqref="P951">
    <cfRule type="cellIs" dxfId="1057" priority="1056" operator="equal">
      <formula>"REMUNERACION EXTRAORDINARIA"</formula>
    </cfRule>
  </conditionalFormatting>
  <conditionalFormatting sqref="O948">
    <cfRule type="cellIs" dxfId="1056" priority="1061" operator="equal">
      <formula>"REMUNERACION EXTRAORDINARIA"</formula>
    </cfRule>
  </conditionalFormatting>
  <conditionalFormatting sqref="P953">
    <cfRule type="cellIs" dxfId="1055" priority="1054" operator="equal">
      <formula>"REMUNERACION EXTRAORDINARIA"</formula>
    </cfRule>
  </conditionalFormatting>
  <conditionalFormatting sqref="O949">
    <cfRule type="cellIs" dxfId="1054" priority="1059" operator="equal">
      <formula>"REMUNERACION EXTRAORDINARIA"</formula>
    </cfRule>
  </conditionalFormatting>
  <conditionalFormatting sqref="N959:O960">
    <cfRule type="cellIs" dxfId="1053" priority="1046" operator="equal">
      <formula>"REMUNERACION EXTRAORDINARIA"</formula>
    </cfRule>
  </conditionalFormatting>
  <conditionalFormatting sqref="N957:O957">
    <cfRule type="cellIs" dxfId="1052" priority="1052" operator="equal">
      <formula>"REMUNERACION EXTRAORDINARIA"</formula>
    </cfRule>
  </conditionalFormatting>
  <conditionalFormatting sqref="P944">
    <cfRule type="cellIs" dxfId="1051" priority="1065" operator="equal">
      <formula>"REMUNERACION EXTRAORDINARIA"</formula>
    </cfRule>
  </conditionalFormatting>
  <conditionalFormatting sqref="N958:O958">
    <cfRule type="cellIs" dxfId="1050" priority="1051" operator="equal">
      <formula>"REMUNERACION EXTRAORDINARIA"</formula>
    </cfRule>
  </conditionalFormatting>
  <conditionalFormatting sqref="P961">
    <cfRule type="cellIs" dxfId="1049" priority="1048" operator="equal">
      <formula>"REMUNERACION EXTRAORDINARIA"</formula>
    </cfRule>
  </conditionalFormatting>
  <conditionalFormatting sqref="P964">
    <cfRule type="cellIs" dxfId="1048" priority="1042" operator="equal">
      <formula>"REMUNERACION EXTRAORDINARIA"</formula>
    </cfRule>
  </conditionalFormatting>
  <conditionalFormatting sqref="N961:O962">
    <cfRule type="cellIs" dxfId="1047" priority="1045" operator="equal">
      <formula>"REMUNERACION EXTRAORDINARIA"</formula>
    </cfRule>
  </conditionalFormatting>
  <conditionalFormatting sqref="P965">
    <cfRule type="cellIs" dxfId="1046" priority="1040" operator="equal">
      <formula>"REMUNERACION EXTRAORDINARIA"</formula>
    </cfRule>
  </conditionalFormatting>
  <conditionalFormatting sqref="P957">
    <cfRule type="cellIs" dxfId="1045" priority="1053" operator="equal">
      <formula>"REMUNERACION EXTRAORDINARIA"</formula>
    </cfRule>
  </conditionalFormatting>
  <conditionalFormatting sqref="P968">
    <cfRule type="cellIs" dxfId="1044" priority="1039" operator="equal">
      <formula>"REMUNERACION EXTRAORDINARIA"</formula>
    </cfRule>
  </conditionalFormatting>
  <conditionalFormatting sqref="P958">
    <cfRule type="cellIs" dxfId="1043" priority="1050" operator="equal">
      <formula>"REMUNERACION EXTRAORDINARIA"</formula>
    </cfRule>
  </conditionalFormatting>
  <conditionalFormatting sqref="P981">
    <cfRule type="cellIs" dxfId="1042" priority="1021" operator="equal">
      <formula>"REMUNERACION EXTRAORDINARIA"</formula>
    </cfRule>
  </conditionalFormatting>
  <conditionalFormatting sqref="P962">
    <cfRule type="cellIs" dxfId="1041" priority="1049" operator="equal">
      <formula>"REMUNERACION EXTRAORDINARIA"</formula>
    </cfRule>
  </conditionalFormatting>
  <conditionalFormatting sqref="P983">
    <cfRule type="cellIs" dxfId="1040" priority="1018" operator="equal">
      <formula>"REMUNERACION EXTRAORDINARIA"</formula>
    </cfRule>
  </conditionalFormatting>
  <conditionalFormatting sqref="P960">
    <cfRule type="cellIs" dxfId="1039" priority="1047" operator="equal">
      <formula>"REMUNERACION EXTRAORDINARIA"</formula>
    </cfRule>
  </conditionalFormatting>
  <conditionalFormatting sqref="P982">
    <cfRule type="cellIs" dxfId="1038" priority="1020" operator="equal">
      <formula>"REMUNERACION EXTRAORDINARIA"</formula>
    </cfRule>
  </conditionalFormatting>
  <conditionalFormatting sqref="O964">
    <cfRule type="cellIs" dxfId="1037" priority="1043" operator="equal">
      <formula>"REMUNERACION EXTRAORDINARIA"</formula>
    </cfRule>
  </conditionalFormatting>
  <conditionalFormatting sqref="P971">
    <cfRule type="cellIs" dxfId="1036" priority="1035" operator="equal">
      <formula>"REMUNERACION EXTRAORDINARIA"</formula>
    </cfRule>
  </conditionalFormatting>
  <conditionalFormatting sqref="N969:O969">
    <cfRule type="cellIs" dxfId="1035" priority="1036" operator="equal">
      <formula>"REMUNERACION EXTRAORDINARIA"</formula>
    </cfRule>
  </conditionalFormatting>
  <conditionalFormatting sqref="O965">
    <cfRule type="cellIs" dxfId="1034" priority="1041" operator="equal">
      <formula>"REMUNERACION EXTRAORDINARIA"</formula>
    </cfRule>
  </conditionalFormatting>
  <conditionalFormatting sqref="O981:O982">
    <cfRule type="cellIs" dxfId="1033" priority="1019" operator="equal">
      <formula>"REMUNERACION EXTRAORDINARIA"</formula>
    </cfRule>
  </conditionalFormatting>
  <conditionalFormatting sqref="P975">
    <cfRule type="cellIs" dxfId="1032" priority="1033" operator="equal">
      <formula>"REMUNERACION EXTRAORDINARIA"</formula>
    </cfRule>
  </conditionalFormatting>
  <conditionalFormatting sqref="O980">
    <cfRule type="cellIs" dxfId="1031" priority="1022" operator="equal">
      <formula>"REMUNERACION EXTRAORDINARIA"</formula>
    </cfRule>
  </conditionalFormatting>
  <conditionalFormatting sqref="N975:O976">
    <cfRule type="cellIs" dxfId="1030" priority="1031" operator="equal">
      <formula>"REMUNERACION EXTRAORDINARIA"</formula>
    </cfRule>
  </conditionalFormatting>
  <conditionalFormatting sqref="P985">
    <cfRule type="cellIs" dxfId="1029" priority="1013" operator="equal">
      <formula>"REMUNERACION EXTRAORDINARIA"</formula>
    </cfRule>
  </conditionalFormatting>
  <conditionalFormatting sqref="P970">
    <cfRule type="cellIs" dxfId="1028" priority="1037" operator="equal">
      <formula>"REMUNERACION EXTRAORDINARIA"</formula>
    </cfRule>
  </conditionalFormatting>
  <conditionalFormatting sqref="N981">
    <cfRule type="cellIs" dxfId="1027" priority="1009" operator="equal">
      <formula>"REMUNERACION EXTRAORDINARIA"</formula>
    </cfRule>
  </conditionalFormatting>
  <conditionalFormatting sqref="N984:O984">
    <cfRule type="cellIs" dxfId="1026" priority="1015" operator="equal">
      <formula>"REMUNERACION EXTRAORDINARIA"</formula>
    </cfRule>
  </conditionalFormatting>
  <conditionalFormatting sqref="N971:O971">
    <cfRule type="cellIs" dxfId="1025" priority="1034" operator="equal">
      <formula>"REMUNERACION EXTRAORDINARIA"</formula>
    </cfRule>
  </conditionalFormatting>
  <conditionalFormatting sqref="N992:O993">
    <cfRule type="cellIs" dxfId="1024" priority="996" operator="equal">
      <formula>"REMUNERACION EXTRAORDINARIA"</formula>
    </cfRule>
  </conditionalFormatting>
  <conditionalFormatting sqref="N964">
    <cfRule type="cellIs" dxfId="1023" priority="1044" operator="equal">
      <formula>"REMUNERACION EXTRAORDINARIA"</formula>
    </cfRule>
  </conditionalFormatting>
  <conditionalFormatting sqref="O998">
    <cfRule type="cellIs" dxfId="1022" priority="992" operator="equal">
      <formula>"REMUNERACION EXTRAORDINARIA"</formula>
    </cfRule>
  </conditionalFormatting>
  <conditionalFormatting sqref="P1005">
    <cfRule type="cellIs" dxfId="1021" priority="983" operator="equal">
      <formula>"REMUNERACION EXTRAORDINARIA"</formula>
    </cfRule>
  </conditionalFormatting>
  <conditionalFormatting sqref="N982">
    <cfRule type="cellIs" dxfId="1020" priority="1011" operator="equal">
      <formula>"REMUNERACION EXTRAORDINARIA"</formula>
    </cfRule>
  </conditionalFormatting>
  <conditionalFormatting sqref="P1010">
    <cfRule type="cellIs" dxfId="1019" priority="978" operator="equal">
      <formula>"REMUNERACION EXTRAORDINARIA"</formula>
    </cfRule>
  </conditionalFormatting>
  <conditionalFormatting sqref="P1014">
    <cfRule type="cellIs" dxfId="1018" priority="975" operator="equal">
      <formula>"REMUNERACION EXTRAORDINARIA"</formula>
    </cfRule>
  </conditionalFormatting>
  <conditionalFormatting sqref="P984">
    <cfRule type="cellIs" dxfId="1017" priority="1016" operator="equal">
      <formula>"REMUNERACION EXTRAORDINARIA"</formula>
    </cfRule>
  </conditionalFormatting>
  <conditionalFormatting sqref="N983:O983">
    <cfRule type="cellIs" dxfId="1016" priority="1017" operator="equal">
      <formula>"REMUNERACION EXTRAORDINARIA"</formula>
    </cfRule>
  </conditionalFormatting>
  <conditionalFormatting sqref="N1010:O1014">
    <cfRule type="cellIs" dxfId="1015" priority="973" operator="equal">
      <formula>"REMUNERACION EXTRAORDINARIA"</formula>
    </cfRule>
  </conditionalFormatting>
  <conditionalFormatting sqref="N1021:O1021">
    <cfRule type="cellIs" dxfId="1014" priority="960" operator="equal">
      <formula>"REMUNERACION EXTRAORDINARIA"</formula>
    </cfRule>
  </conditionalFormatting>
  <conditionalFormatting sqref="P1022">
    <cfRule type="cellIs" dxfId="1013" priority="959" operator="equal">
      <formula>"REMUNERACION EXTRAORDINARIA"</formula>
    </cfRule>
  </conditionalFormatting>
  <conditionalFormatting sqref="P969">
    <cfRule type="cellIs" dxfId="1012" priority="1038" operator="equal">
      <formula>"REMUNERACION EXTRAORDINARIA"</formula>
    </cfRule>
  </conditionalFormatting>
  <conditionalFormatting sqref="O991">
    <cfRule type="cellIs" dxfId="1011" priority="1000" operator="equal">
      <formula>"REMUNERACION EXTRAORDINARIA"</formula>
    </cfRule>
  </conditionalFormatting>
  <conditionalFormatting sqref="N980">
    <cfRule type="cellIs" dxfId="1010" priority="1012" operator="equal">
      <formula>"REMUNERACION EXTRAORDINARIA"</formula>
    </cfRule>
  </conditionalFormatting>
  <conditionalFormatting sqref="P992">
    <cfRule type="cellIs" dxfId="1009" priority="998" operator="equal">
      <formula>"REMUNERACION EXTRAORDINARIA"</formula>
    </cfRule>
  </conditionalFormatting>
  <conditionalFormatting sqref="P976">
    <cfRule type="cellIs" dxfId="1008" priority="1032" operator="equal">
      <formula>"REMUNERACION EXTRAORDINARIA"</formula>
    </cfRule>
  </conditionalFormatting>
  <conditionalFormatting sqref="N1024:O1024">
    <cfRule type="cellIs" dxfId="1007" priority="957" operator="equal">
      <formula>"REMUNERACION EXTRAORDINARIA"</formula>
    </cfRule>
  </conditionalFormatting>
  <conditionalFormatting sqref="P996">
    <cfRule type="cellIs" dxfId="1006" priority="994" operator="equal">
      <formula>"REMUNERACION EXTRAORDINARIA"</formula>
    </cfRule>
  </conditionalFormatting>
  <conditionalFormatting sqref="N985:O985">
    <cfRule type="cellIs" dxfId="1005" priority="1014" operator="equal">
      <formula>"REMUNERACION EXTRAORDINARIA"</formula>
    </cfRule>
  </conditionalFormatting>
  <conditionalFormatting sqref="N1026:O1026">
    <cfRule type="cellIs" dxfId="1004" priority="955" operator="equal">
      <formula>"REMUNERACION EXTRAORDINARIA"</formula>
    </cfRule>
  </conditionalFormatting>
  <conditionalFormatting sqref="P977">
    <cfRule type="cellIs" dxfId="1003" priority="1030" operator="equal">
      <formula>"REMUNERACION EXTRAORDINARIA"</formula>
    </cfRule>
  </conditionalFormatting>
  <conditionalFormatting sqref="N977:O977">
    <cfRule type="cellIs" dxfId="1002" priority="1029" operator="equal">
      <formula>"REMUNERACION EXTRAORDINARIA"</formula>
    </cfRule>
  </conditionalFormatting>
  <conditionalFormatting sqref="P978">
    <cfRule type="cellIs" dxfId="1001" priority="1028" operator="equal">
      <formula>"REMUNERACION EXTRAORDINARIA"</formula>
    </cfRule>
  </conditionalFormatting>
  <conditionalFormatting sqref="P990">
    <cfRule type="cellIs" dxfId="1000" priority="1003" operator="equal">
      <formula>"REMUNERACION EXTRAORDINARIA"</formula>
    </cfRule>
  </conditionalFormatting>
  <conditionalFormatting sqref="P979">
    <cfRule type="cellIs" dxfId="999" priority="1027" operator="equal">
      <formula>"REMUNERACION EXTRAORDINARIA"</formula>
    </cfRule>
  </conditionalFormatting>
  <conditionalFormatting sqref="N978:O978">
    <cfRule type="cellIs" dxfId="998" priority="1025" operator="equal">
      <formula>"REMUNERACION EXTRAORDINARIA"</formula>
    </cfRule>
  </conditionalFormatting>
  <conditionalFormatting sqref="N979:O979">
    <cfRule type="cellIs" dxfId="997" priority="1026" operator="equal">
      <formula>"REMUNERACION EXTRAORDINARIA"</formula>
    </cfRule>
  </conditionalFormatting>
  <conditionalFormatting sqref="N978:O978">
    <cfRule type="cellIs" dxfId="996" priority="1024" operator="equal">
      <formula>"REMUNERACION EXTRAORDINARIA"</formula>
    </cfRule>
  </conditionalFormatting>
  <conditionalFormatting sqref="P1003">
    <cfRule type="cellIs" dxfId="995" priority="985" operator="equal">
      <formula>"REMUNERACION EXTRAORDINARIA"</formula>
    </cfRule>
  </conditionalFormatting>
  <conditionalFormatting sqref="N981">
    <cfRule type="cellIs" dxfId="994" priority="1010" operator="equal">
      <formula>"REMUNERACION EXTRAORDINARIA"</formula>
    </cfRule>
  </conditionalFormatting>
  <conditionalFormatting sqref="P1031">
    <cfRule type="cellIs" dxfId="993" priority="953" operator="equal">
      <formula>"REMUNERACION EXTRAORDINARIA"</formula>
    </cfRule>
  </conditionalFormatting>
  <conditionalFormatting sqref="P980">
    <cfRule type="cellIs" dxfId="992" priority="1023" operator="equal">
      <formula>"REMUNERACION EXTRAORDINARIA"</formula>
    </cfRule>
  </conditionalFormatting>
  <conditionalFormatting sqref="P989">
    <cfRule type="cellIs" dxfId="991" priority="1004" operator="equal">
      <formula>"REMUNERACION EXTRAORDINARIA"</formula>
    </cfRule>
  </conditionalFormatting>
  <conditionalFormatting sqref="N988:O988">
    <cfRule type="cellIs" dxfId="990" priority="1007" operator="equal">
      <formula>"REMUNERACION EXTRAORDINARIA"</formula>
    </cfRule>
  </conditionalFormatting>
  <conditionalFormatting sqref="N989">
    <cfRule type="cellIs" dxfId="989" priority="1006" operator="equal">
      <formula>"REMUNERACION EXTRAORDINARIA"</formula>
    </cfRule>
  </conditionalFormatting>
  <conditionalFormatting sqref="P993">
    <cfRule type="cellIs" dxfId="988" priority="997" operator="equal">
      <formula>"REMUNERACION EXTRAORDINARIA"</formula>
    </cfRule>
  </conditionalFormatting>
  <conditionalFormatting sqref="N1007:O1007">
    <cfRule type="cellIs" dxfId="987" priority="980" operator="equal">
      <formula>"REMUNERACION EXTRAORDINARIA"</formula>
    </cfRule>
  </conditionalFormatting>
  <conditionalFormatting sqref="P1037">
    <cfRule type="cellIs" dxfId="986" priority="947" operator="equal">
      <formula>"REMUNERACION EXTRAORDINARIA"</formula>
    </cfRule>
  </conditionalFormatting>
  <conditionalFormatting sqref="N990:O990">
    <cfRule type="cellIs" dxfId="985" priority="1002" operator="equal">
      <formula>"REMUNERACION EXTRAORDINARIA"</formula>
    </cfRule>
  </conditionalFormatting>
  <conditionalFormatting sqref="N991">
    <cfRule type="cellIs" dxfId="984" priority="1001" operator="equal">
      <formula>"REMUNERACION EXTRAORDINARIA"</formula>
    </cfRule>
  </conditionalFormatting>
  <conditionalFormatting sqref="N1003">
    <cfRule type="cellIs" dxfId="983" priority="987" operator="equal">
      <formula>"REMUNERACION EXTRAORDINARIA"</formula>
    </cfRule>
  </conditionalFormatting>
  <conditionalFormatting sqref="P991">
    <cfRule type="cellIs" dxfId="982" priority="999" operator="equal">
      <formula>"REMUNERACION EXTRAORDINARIA"</formula>
    </cfRule>
  </conditionalFormatting>
  <conditionalFormatting sqref="P1011">
    <cfRule type="cellIs" dxfId="981" priority="977" operator="equal">
      <formula>"REMUNERACION EXTRAORDINARIA"</formula>
    </cfRule>
  </conditionalFormatting>
  <conditionalFormatting sqref="N998">
    <cfRule type="cellIs" dxfId="980" priority="993" operator="equal">
      <formula>"REMUNERACION EXTRAORDINARIA"</formula>
    </cfRule>
  </conditionalFormatting>
  <conditionalFormatting sqref="N1036:O1041">
    <cfRule type="cellIs" dxfId="979" priority="942" operator="equal">
      <formula>"REMUNERACION EXTRAORDINARIA"</formula>
    </cfRule>
  </conditionalFormatting>
  <conditionalFormatting sqref="O994">
    <cfRule type="cellIs" dxfId="978" priority="995" operator="equal">
      <formula>"REMUNERACION EXTRAORDINARIA"</formula>
    </cfRule>
  </conditionalFormatting>
  <conditionalFormatting sqref="N1005:O1005">
    <cfRule type="cellIs" dxfId="977" priority="984" operator="equal">
      <formula>"REMUNERACION EXTRAORDINARIA"</formula>
    </cfRule>
  </conditionalFormatting>
  <conditionalFormatting sqref="P1021">
    <cfRule type="cellIs" dxfId="976" priority="962" operator="equal">
      <formula>"REMUNERACION EXTRAORDINARIA"</formula>
    </cfRule>
  </conditionalFormatting>
  <conditionalFormatting sqref="N1046:O1049">
    <cfRule type="cellIs" dxfId="975" priority="932" operator="equal">
      <formula>"REMUNERACION EXTRAORDINARIA"</formula>
    </cfRule>
  </conditionalFormatting>
  <conditionalFormatting sqref="P988">
    <cfRule type="cellIs" dxfId="974" priority="1008" operator="equal">
      <formula>"REMUNERACION EXTRAORDINARIA"</formula>
    </cfRule>
  </conditionalFormatting>
  <conditionalFormatting sqref="N1001:O1001">
    <cfRule type="cellIs" dxfId="973" priority="988" operator="equal">
      <formula>"REMUNERACION EXTRAORDINARIA"</formula>
    </cfRule>
  </conditionalFormatting>
  <conditionalFormatting sqref="K1000">
    <cfRule type="cellIs" dxfId="972" priority="991" operator="equal">
      <formula>"REMUNERACION EXTRAORDINARIA"</formula>
    </cfRule>
  </conditionalFormatting>
  <conditionalFormatting sqref="O989">
    <cfRule type="cellIs" dxfId="971" priority="1005" operator="equal">
      <formula>"REMUNERACION EXTRAORDINARIA"</formula>
    </cfRule>
  </conditionalFormatting>
  <conditionalFormatting sqref="N1000:O1000">
    <cfRule type="cellIs" dxfId="970" priority="990" operator="equal">
      <formula>"REMUNERACION EXTRAORDINARIA"</formula>
    </cfRule>
  </conditionalFormatting>
  <conditionalFormatting sqref="O1003">
    <cfRule type="cellIs" dxfId="969" priority="986" operator="equal">
      <formula>"REMUNERACION EXTRAORDINARIA"</formula>
    </cfRule>
  </conditionalFormatting>
  <conditionalFormatting sqref="P1007">
    <cfRule type="cellIs" dxfId="968" priority="979" operator="equal">
      <formula>"REMUNERACION EXTRAORDINARIA"</formula>
    </cfRule>
  </conditionalFormatting>
  <conditionalFormatting sqref="N1021:O1021">
    <cfRule type="cellIs" dxfId="967" priority="961" operator="equal">
      <formula>"REMUNERACION EXTRAORDINARIA"</formula>
    </cfRule>
  </conditionalFormatting>
  <conditionalFormatting sqref="P1055">
    <cfRule type="cellIs" dxfId="966" priority="925" operator="equal">
      <formula>"REMUNERACION EXTRAORDINARIA"</formula>
    </cfRule>
  </conditionalFormatting>
  <conditionalFormatting sqref="P1016">
    <cfRule type="cellIs" dxfId="965" priority="968" operator="equal">
      <formula>"REMUNERACION EXTRAORDINARIA"</formula>
    </cfRule>
  </conditionalFormatting>
  <conditionalFormatting sqref="P1000">
    <cfRule type="cellIs" dxfId="964" priority="989" operator="equal">
      <formula>"REMUNERACION EXTRAORDINARIA"</formula>
    </cfRule>
  </conditionalFormatting>
  <conditionalFormatting sqref="N1016">
    <cfRule type="cellIs" dxfId="963" priority="970" operator="equal">
      <formula>"REMUNERACION EXTRAORDINARIA"</formula>
    </cfRule>
  </conditionalFormatting>
  <conditionalFormatting sqref="P1006">
    <cfRule type="cellIs" dxfId="962" priority="982" operator="equal">
      <formula>"REMUNERACION EXTRAORDINARIA"</formula>
    </cfRule>
  </conditionalFormatting>
  <conditionalFormatting sqref="N1006:O1006">
    <cfRule type="cellIs" dxfId="961" priority="981" operator="equal">
      <formula>"REMUNERACION EXTRAORDINARIA"</formula>
    </cfRule>
  </conditionalFormatting>
  <conditionalFormatting sqref="P1040">
    <cfRule type="cellIs" dxfId="960" priority="944" operator="equal">
      <formula>"REMUNERACION EXTRAORDINARIA"</formula>
    </cfRule>
  </conditionalFormatting>
  <conditionalFormatting sqref="P1012">
    <cfRule type="cellIs" dxfId="959" priority="976" operator="equal">
      <formula>"REMUNERACION EXTRAORDINARIA"</formula>
    </cfRule>
  </conditionalFormatting>
  <conditionalFormatting sqref="N1056:O1057">
    <cfRule type="cellIs" dxfId="958" priority="922" operator="equal">
      <formula>"REMUNERACION EXTRAORDINARIA"</formula>
    </cfRule>
  </conditionalFormatting>
  <conditionalFormatting sqref="O1016">
    <cfRule type="cellIs" dxfId="957" priority="969" operator="equal">
      <formula>"REMUNERACION EXTRAORDINARIA"</formula>
    </cfRule>
  </conditionalFormatting>
  <conditionalFormatting sqref="P1048">
    <cfRule type="cellIs" dxfId="956" priority="934" operator="equal">
      <formula>"REMUNERACION EXTRAORDINARIA"</formula>
    </cfRule>
  </conditionalFormatting>
  <conditionalFormatting sqref="P1013">
    <cfRule type="cellIs" dxfId="955" priority="974" operator="equal">
      <formula>"REMUNERACION EXTRAORDINARIA"</formula>
    </cfRule>
  </conditionalFormatting>
  <conditionalFormatting sqref="P1061">
    <cfRule type="cellIs" dxfId="954" priority="919" operator="equal">
      <formula>"REMUNERACION EXTRAORDINARIA"</formula>
    </cfRule>
  </conditionalFormatting>
  <conditionalFormatting sqref="N1019:O1019">
    <cfRule type="cellIs" dxfId="953" priority="967" operator="equal">
      <formula>"REMUNERACION EXTRAORDINARIA"</formula>
    </cfRule>
  </conditionalFormatting>
  <conditionalFormatting sqref="N1053:O1053">
    <cfRule type="cellIs" dxfId="952" priority="927" operator="equal">
      <formula>"REMUNERACION EXTRAORDINARIA"</formula>
    </cfRule>
  </conditionalFormatting>
  <conditionalFormatting sqref="P1015">
    <cfRule type="cellIs" dxfId="951" priority="972" operator="equal">
      <formula>"REMUNERACION EXTRAORDINARIA"</formula>
    </cfRule>
  </conditionalFormatting>
  <conditionalFormatting sqref="N1015:O1015">
    <cfRule type="cellIs" dxfId="950" priority="971" operator="equal">
      <formula>"REMUNERACION EXTRAORDINARIA"</formula>
    </cfRule>
  </conditionalFormatting>
  <conditionalFormatting sqref="P1026">
    <cfRule type="cellIs" dxfId="949" priority="956" operator="equal">
      <formula>"REMUNERACION EXTRAORDINARIA"</formula>
    </cfRule>
  </conditionalFormatting>
  <conditionalFormatting sqref="P1019">
    <cfRule type="cellIs" dxfId="948" priority="966" operator="equal">
      <formula>"REMUNERACION EXTRAORDINARIA"</formula>
    </cfRule>
  </conditionalFormatting>
  <conditionalFormatting sqref="P1047">
    <cfRule type="cellIs" dxfId="947" priority="935" operator="equal">
      <formula>"REMUNERACION EXTRAORDINARIA"</formula>
    </cfRule>
  </conditionalFormatting>
  <conditionalFormatting sqref="P1056">
    <cfRule type="cellIs" dxfId="946" priority="924" operator="equal">
      <formula>"REMUNERACION EXTRAORDINARIA"</formula>
    </cfRule>
  </conditionalFormatting>
  <conditionalFormatting sqref="P1024">
    <cfRule type="cellIs" dxfId="945" priority="958" operator="equal">
      <formula>"REMUNERACION EXTRAORDINARIA"</formula>
    </cfRule>
  </conditionalFormatting>
  <conditionalFormatting sqref="P1065">
    <cfRule type="cellIs" dxfId="944" priority="916" operator="equal">
      <formula>"REMUNERACION EXTRAORDINARIA"</formula>
    </cfRule>
  </conditionalFormatting>
  <conditionalFormatting sqref="N1020:O1020">
    <cfRule type="cellIs" dxfId="943" priority="964" operator="equal">
      <formula>"REMUNERACION EXTRAORDINARIA"</formula>
    </cfRule>
  </conditionalFormatting>
  <conditionalFormatting sqref="N1020:O1020">
    <cfRule type="cellIs" dxfId="942" priority="963" operator="equal">
      <formula>"REMUNERACION EXTRAORDINARIA"</formula>
    </cfRule>
  </conditionalFormatting>
  <conditionalFormatting sqref="P1046">
    <cfRule type="cellIs" dxfId="941" priority="936" operator="equal">
      <formula>"REMUNERACION EXTRAORDINARIA"</formula>
    </cfRule>
  </conditionalFormatting>
  <conditionalFormatting sqref="P1058">
    <cfRule type="cellIs" dxfId="940" priority="921" operator="equal">
      <formula>"REMUNERACION EXTRAORDINARIA"</formula>
    </cfRule>
  </conditionalFormatting>
  <conditionalFormatting sqref="O1033">
    <cfRule type="cellIs" dxfId="939" priority="950" operator="equal">
      <formula>"REMUNERACION EXTRAORDINARIA"</formula>
    </cfRule>
  </conditionalFormatting>
  <conditionalFormatting sqref="P1033">
    <cfRule type="cellIs" dxfId="938" priority="949" operator="equal">
      <formula>"REMUNERACION EXTRAORDINARIA"</formula>
    </cfRule>
  </conditionalFormatting>
  <conditionalFormatting sqref="O1064">
    <cfRule type="cellIs" dxfId="937" priority="918" operator="equal">
      <formula>"REMUNERACION EXTRAORDINARIA"</formula>
    </cfRule>
  </conditionalFormatting>
  <conditionalFormatting sqref="P1028">
    <cfRule type="cellIs" dxfId="936" priority="954" operator="equal">
      <formula>"REMUNERACION EXTRAORDINARIA"</formula>
    </cfRule>
  </conditionalFormatting>
  <conditionalFormatting sqref="P1036">
    <cfRule type="cellIs" dxfId="935" priority="948" operator="equal">
      <formula>"REMUNERACION EXTRAORDINARIA"</formula>
    </cfRule>
  </conditionalFormatting>
  <conditionalFormatting sqref="P1020">
    <cfRule type="cellIs" dxfId="934" priority="965" operator="equal">
      <formula>"REMUNERACION EXTRAORDINARIA"</formula>
    </cfRule>
  </conditionalFormatting>
  <conditionalFormatting sqref="P1049">
    <cfRule type="cellIs" dxfId="933" priority="933" operator="equal">
      <formula>"REMUNERACION EXTRAORDINARIA"</formula>
    </cfRule>
  </conditionalFormatting>
  <conditionalFormatting sqref="P1032">
    <cfRule type="cellIs" dxfId="932" priority="952" operator="equal">
      <formula>"REMUNERACION EXTRAORDINARIA"</formula>
    </cfRule>
  </conditionalFormatting>
  <conditionalFormatting sqref="P1039">
    <cfRule type="cellIs" dxfId="931" priority="945" operator="equal">
      <formula>"REMUNERACION EXTRAORDINARIA"</formula>
    </cfRule>
  </conditionalFormatting>
  <conditionalFormatting sqref="P1053:P1054">
    <cfRule type="cellIs" dxfId="930" priority="929" operator="equal">
      <formula>"REMUNERACION EXTRAORDINARIA"</formula>
    </cfRule>
  </conditionalFormatting>
  <conditionalFormatting sqref="P1041">
    <cfRule type="cellIs" dxfId="929" priority="943" operator="equal">
      <formula>"REMUNERACION EXTRAORDINARIA"</formula>
    </cfRule>
  </conditionalFormatting>
  <conditionalFormatting sqref="P1044">
    <cfRule type="cellIs" dxfId="928" priority="941" operator="equal">
      <formula>"REMUNERACION EXTRAORDINARIA"</formula>
    </cfRule>
  </conditionalFormatting>
  <conditionalFormatting sqref="O1045">
    <cfRule type="cellIs" dxfId="927" priority="939" operator="equal">
      <formula>"REMUNERACION EXTRAORDINARIA"</formula>
    </cfRule>
  </conditionalFormatting>
  <conditionalFormatting sqref="N1033">
    <cfRule type="cellIs" dxfId="926" priority="951" operator="equal">
      <formula>"REMUNERACION EXTRAORDINARIA"</formula>
    </cfRule>
  </conditionalFormatting>
  <conditionalFormatting sqref="P1038">
    <cfRule type="cellIs" dxfId="925" priority="946" operator="equal">
      <formula>"REMUNERACION EXTRAORDINARIA"</formula>
    </cfRule>
  </conditionalFormatting>
  <conditionalFormatting sqref="O1055">
    <cfRule type="cellIs" dxfId="924" priority="926" operator="equal">
      <formula>"REMUNERACION EXTRAORDINARIA"</formula>
    </cfRule>
  </conditionalFormatting>
  <conditionalFormatting sqref="P1057">
    <cfRule type="cellIs" dxfId="923" priority="923" operator="equal">
      <formula>"REMUNERACION EXTRAORDINARIA"</formula>
    </cfRule>
  </conditionalFormatting>
  <conditionalFormatting sqref="N1061:O1061">
    <cfRule type="cellIs" dxfId="922" priority="920" operator="equal">
      <formula>"REMUNERACION EXTRAORDINARIA"</formula>
    </cfRule>
  </conditionalFormatting>
  <conditionalFormatting sqref="P1045">
    <cfRule type="cellIs" dxfId="921" priority="938" operator="equal">
      <formula>"REMUNERACION EXTRAORDINARIA"</formula>
    </cfRule>
  </conditionalFormatting>
  <conditionalFormatting sqref="N1054:O1054">
    <cfRule type="cellIs" dxfId="920" priority="928" operator="equal">
      <formula>"REMUNERACION EXTRAORDINARIA"</formula>
    </cfRule>
  </conditionalFormatting>
  <conditionalFormatting sqref="N1045">
    <cfRule type="cellIs" dxfId="919" priority="937" operator="equal">
      <formula>"REMUNERACION EXTRAORDINARIA"</formula>
    </cfRule>
  </conditionalFormatting>
  <conditionalFormatting sqref="P1064">
    <cfRule type="cellIs" dxfId="918" priority="917" operator="equal">
      <formula>"REMUNERACION EXTRAORDINARIA"</formula>
    </cfRule>
  </conditionalFormatting>
  <conditionalFormatting sqref="P1052">
    <cfRule type="cellIs" dxfId="917" priority="930" operator="equal">
      <formula>"REMUNERACION EXTRAORDINARIA"</formula>
    </cfRule>
  </conditionalFormatting>
  <conditionalFormatting sqref="N1044:O1044">
    <cfRule type="cellIs" dxfId="916" priority="940" operator="equal">
      <formula>"REMUNERACION EXTRAORDINARIA"</formula>
    </cfRule>
  </conditionalFormatting>
  <conditionalFormatting sqref="O1052">
    <cfRule type="cellIs" dxfId="915" priority="931" operator="equal">
      <formula>"REMUNERACION EXTRAORDINARIA"</formula>
    </cfRule>
  </conditionalFormatting>
  <conditionalFormatting sqref="P1066:P1067">
    <cfRule type="cellIs" dxfId="914" priority="915" operator="equal">
      <formula>"REMUNERACION EXTRAORDINARIA"</formula>
    </cfRule>
  </conditionalFormatting>
  <conditionalFormatting sqref="P1068">
    <cfRule type="cellIs" dxfId="913" priority="914" operator="equal">
      <formula>"REMUNERACION EXTRAORDINARIA"</formula>
    </cfRule>
  </conditionalFormatting>
  <conditionalFormatting sqref="P1072">
    <cfRule type="cellIs" dxfId="912" priority="913" operator="equal">
      <formula>"REMUNERACION EXTRAORDINARIA"</formula>
    </cfRule>
  </conditionalFormatting>
  <conditionalFormatting sqref="P1073">
    <cfRule type="cellIs" dxfId="911" priority="912" operator="equal">
      <formula>"REMUNERACION EXTRAORDINARIA"</formula>
    </cfRule>
  </conditionalFormatting>
  <conditionalFormatting sqref="P1075">
    <cfRule type="cellIs" dxfId="910" priority="911" operator="equal">
      <formula>"REMUNERACION EXTRAORDINARIA"</formula>
    </cfRule>
  </conditionalFormatting>
  <conditionalFormatting sqref="P1081">
    <cfRule type="cellIs" dxfId="909" priority="908" operator="equal">
      <formula>"REMUNERACION EXTRAORDINARIA"</formula>
    </cfRule>
  </conditionalFormatting>
  <conditionalFormatting sqref="P1079">
    <cfRule type="cellIs" dxfId="908" priority="909" operator="equal">
      <formula>"REMUNERACION EXTRAORDINARIA"</formula>
    </cfRule>
  </conditionalFormatting>
  <conditionalFormatting sqref="P1085">
    <cfRule type="cellIs" dxfId="907" priority="906" operator="equal">
      <formula>"REMUNERACION EXTRAORDINARIA"</formula>
    </cfRule>
  </conditionalFormatting>
  <conditionalFormatting sqref="P1078">
    <cfRule type="cellIs" dxfId="906" priority="910" operator="equal">
      <formula>"REMUNERACION EXTRAORDINARIA"</formula>
    </cfRule>
  </conditionalFormatting>
  <conditionalFormatting sqref="P1082">
    <cfRule type="cellIs" dxfId="905" priority="907" operator="equal">
      <formula>"REMUNERACION EXTRAORDINARIA"</formula>
    </cfRule>
  </conditionalFormatting>
  <conditionalFormatting sqref="P1091">
    <cfRule type="cellIs" dxfId="904" priority="900" operator="equal">
      <formula>"REMUNERACION EXTRAORDINARIA"</formula>
    </cfRule>
  </conditionalFormatting>
  <conditionalFormatting sqref="P1090">
    <cfRule type="cellIs" dxfId="903" priority="901" operator="equal">
      <formula>"REMUNERACION EXTRAORDINARIA"</formula>
    </cfRule>
  </conditionalFormatting>
  <conditionalFormatting sqref="P1097">
    <cfRule type="cellIs" dxfId="902" priority="897" operator="equal">
      <formula>"REMUNERACION EXTRAORDINARIA"</formula>
    </cfRule>
  </conditionalFormatting>
  <conditionalFormatting sqref="P1086">
    <cfRule type="cellIs" dxfId="901" priority="905" operator="equal">
      <formula>"REMUNERACION EXTRAORDINARIA"</formula>
    </cfRule>
  </conditionalFormatting>
  <conditionalFormatting sqref="P1087">
    <cfRule type="cellIs" dxfId="900" priority="904" operator="equal">
      <formula>"REMUNERACION EXTRAORDINARIA"</formula>
    </cfRule>
  </conditionalFormatting>
  <conditionalFormatting sqref="P1096">
    <cfRule type="cellIs" dxfId="899" priority="898" operator="equal">
      <formula>"REMUNERACION EXTRAORDINARIA"</formula>
    </cfRule>
  </conditionalFormatting>
  <conditionalFormatting sqref="P1099">
    <cfRule type="cellIs" dxfId="898" priority="895" operator="equal">
      <formula>"REMUNERACION EXTRAORDINARIA"</formula>
    </cfRule>
  </conditionalFormatting>
  <conditionalFormatting sqref="P1088">
    <cfRule type="cellIs" dxfId="897" priority="903" operator="equal">
      <formula>"REMUNERACION EXTRAORDINARIA"</formula>
    </cfRule>
  </conditionalFormatting>
  <conditionalFormatting sqref="P1089">
    <cfRule type="cellIs" dxfId="896" priority="902" operator="equal">
      <formula>"REMUNERACION EXTRAORDINARIA"</formula>
    </cfRule>
  </conditionalFormatting>
  <conditionalFormatting sqref="P1098">
    <cfRule type="cellIs" dxfId="895" priority="896" operator="equal">
      <formula>"REMUNERACION EXTRAORDINARIA"</formula>
    </cfRule>
  </conditionalFormatting>
  <conditionalFormatting sqref="P1101">
    <cfRule type="cellIs" dxfId="894" priority="893" operator="equal">
      <formula>"REMUNERACION EXTRAORDINARIA"</formula>
    </cfRule>
  </conditionalFormatting>
  <conditionalFormatting sqref="P1094">
    <cfRule type="cellIs" dxfId="893" priority="899" operator="equal">
      <formula>"REMUNERACION EXTRAORDINARIA"</formula>
    </cfRule>
  </conditionalFormatting>
  <conditionalFormatting sqref="P1100">
    <cfRule type="cellIs" dxfId="892" priority="894" operator="equal">
      <formula>"REMUNERACION EXTRAORDINARIA"</formula>
    </cfRule>
  </conditionalFormatting>
  <conditionalFormatting sqref="P1103">
    <cfRule type="cellIs" dxfId="891" priority="891" operator="equal">
      <formula>"REMUNERACION EXTRAORDINARIA"</formula>
    </cfRule>
  </conditionalFormatting>
  <conditionalFormatting sqref="P1105">
    <cfRule type="cellIs" dxfId="890" priority="890" operator="equal">
      <formula>"REMUNERACION EXTRAORDINARIA"</formula>
    </cfRule>
  </conditionalFormatting>
  <conditionalFormatting sqref="P1102">
    <cfRule type="cellIs" dxfId="889" priority="892" operator="equal">
      <formula>"REMUNERACION EXTRAORDINARIA"</formula>
    </cfRule>
  </conditionalFormatting>
  <conditionalFormatting sqref="P1107">
    <cfRule type="cellIs" dxfId="888" priority="889" operator="equal">
      <formula>"REMUNERACION EXTRAORDINARIA"</formula>
    </cfRule>
  </conditionalFormatting>
  <conditionalFormatting sqref="P1113">
    <cfRule type="cellIs" dxfId="887" priority="886" operator="equal">
      <formula>"REMUNERACION EXTRAORDINARIA"</formula>
    </cfRule>
  </conditionalFormatting>
  <conditionalFormatting sqref="P1110">
    <cfRule type="cellIs" dxfId="886" priority="888" operator="equal">
      <formula>"REMUNERACION EXTRAORDINARIA"</formula>
    </cfRule>
  </conditionalFormatting>
  <conditionalFormatting sqref="P1114">
    <cfRule type="cellIs" dxfId="885" priority="885" operator="equal">
      <formula>"REMUNERACION EXTRAORDINARIA"</formula>
    </cfRule>
  </conditionalFormatting>
  <conditionalFormatting sqref="P1123">
    <cfRule type="cellIs" dxfId="884" priority="878" operator="equal">
      <formula>"REMUNERACION EXTRAORDINARIA"</formula>
    </cfRule>
  </conditionalFormatting>
  <conditionalFormatting sqref="P1111">
    <cfRule type="cellIs" dxfId="883" priority="887" operator="equal">
      <formula>"REMUNERACION EXTRAORDINARIA"</formula>
    </cfRule>
  </conditionalFormatting>
  <conditionalFormatting sqref="P1115">
    <cfRule type="cellIs" dxfId="882" priority="884" operator="equal">
      <formula>"REMUNERACION EXTRAORDINARIA"</formula>
    </cfRule>
  </conditionalFormatting>
  <conditionalFormatting sqref="P1118">
    <cfRule type="cellIs" dxfId="881" priority="883" operator="equal">
      <formula>"REMUNERACION EXTRAORDINARIA"</formula>
    </cfRule>
  </conditionalFormatting>
  <conditionalFormatting sqref="P1127">
    <cfRule type="cellIs" dxfId="880" priority="882" operator="equal">
      <formula>"REMUNERACION EXTRAORDINARIA"</formula>
    </cfRule>
  </conditionalFormatting>
  <conditionalFormatting sqref="P1120">
    <cfRule type="cellIs" dxfId="879" priority="881" operator="equal">
      <formula>"REMUNERACION EXTRAORDINARIA"</formula>
    </cfRule>
  </conditionalFormatting>
  <conditionalFormatting sqref="P1121">
    <cfRule type="cellIs" dxfId="878" priority="880" operator="equal">
      <formula>"REMUNERACION EXTRAORDINARIA"</formula>
    </cfRule>
  </conditionalFormatting>
  <conditionalFormatting sqref="P1125">
    <cfRule type="cellIs" dxfId="877" priority="876" operator="equal">
      <formula>"REMUNERACION EXTRAORDINARIA"</formula>
    </cfRule>
  </conditionalFormatting>
  <conditionalFormatting sqref="P1126">
    <cfRule type="cellIs" dxfId="876" priority="875" operator="equal">
      <formula>"REMUNERACION EXTRAORDINARIA"</formula>
    </cfRule>
  </conditionalFormatting>
  <conditionalFormatting sqref="P1136">
    <cfRule type="cellIs" dxfId="875" priority="870" operator="equal">
      <formula>"REMUNERACION EXTRAORDINARIA"</formula>
    </cfRule>
  </conditionalFormatting>
  <conditionalFormatting sqref="P1142">
    <cfRule type="cellIs" dxfId="874" priority="866" operator="equal">
      <formula>"REMUNERACION EXTRAORDINARIA"</formula>
    </cfRule>
  </conditionalFormatting>
  <conditionalFormatting sqref="P1145">
    <cfRule type="cellIs" dxfId="873" priority="864" operator="equal">
      <formula>"REMUNERACION EXTRAORDINARIA"</formula>
    </cfRule>
  </conditionalFormatting>
  <conditionalFormatting sqref="P1147">
    <cfRule type="cellIs" dxfId="872" priority="862" operator="equal">
      <formula>"REMUNERACION EXTRAORDINARIA"</formula>
    </cfRule>
  </conditionalFormatting>
  <conditionalFormatting sqref="P1152">
    <cfRule type="cellIs" dxfId="871" priority="859" operator="equal">
      <formula>"REMUNERACION EXTRAORDINARIA"</formula>
    </cfRule>
  </conditionalFormatting>
  <conditionalFormatting sqref="P1122">
    <cfRule type="cellIs" dxfId="870" priority="879" operator="equal">
      <formula>"REMUNERACION EXTRAORDINARIA"</formula>
    </cfRule>
  </conditionalFormatting>
  <conditionalFormatting sqref="P1158">
    <cfRule type="cellIs" dxfId="869" priority="852" operator="equal">
      <formula>"REMUNERACION EXTRAORDINARIA"</formula>
    </cfRule>
  </conditionalFormatting>
  <conditionalFormatting sqref="P1160">
    <cfRule type="cellIs" dxfId="868" priority="849" operator="equal">
      <formula>"REMUNERACION EXTRAORDINARIA"</formula>
    </cfRule>
  </conditionalFormatting>
  <conditionalFormatting sqref="P1162">
    <cfRule type="cellIs" dxfId="867" priority="846" operator="equal">
      <formula>"REMUNERACION EXTRAORDINARIA"</formula>
    </cfRule>
  </conditionalFormatting>
  <conditionalFormatting sqref="P1128">
    <cfRule type="cellIs" dxfId="866" priority="874" operator="equal">
      <formula>"REMUNERACION EXTRAORDINARIA"</formula>
    </cfRule>
  </conditionalFormatting>
  <conditionalFormatting sqref="P1138">
    <cfRule type="cellIs" dxfId="865" priority="869" operator="equal">
      <formula>"REMUNERACION EXTRAORDINARIA"</formula>
    </cfRule>
  </conditionalFormatting>
  <conditionalFormatting sqref="P1144">
    <cfRule type="cellIs" dxfId="864" priority="865" operator="equal">
      <formula>"REMUNERACION EXTRAORDINARIA"</formula>
    </cfRule>
  </conditionalFormatting>
  <conditionalFormatting sqref="P1165">
    <cfRule type="cellIs" dxfId="863" priority="840" operator="equal">
      <formula>"REMUNERACION EXTRAORDINARIA"</formula>
    </cfRule>
  </conditionalFormatting>
  <conditionalFormatting sqref="P1124">
    <cfRule type="cellIs" dxfId="862" priority="877" operator="equal">
      <formula>"REMUNERACION EXTRAORDINARIA"</formula>
    </cfRule>
  </conditionalFormatting>
  <conditionalFormatting sqref="P1169">
    <cfRule type="cellIs" dxfId="861" priority="836" operator="equal">
      <formula>"REMUNERACION EXTRAORDINARIA"</formula>
    </cfRule>
  </conditionalFormatting>
  <conditionalFormatting sqref="P1146">
    <cfRule type="cellIs" dxfId="860" priority="863" operator="equal">
      <formula>"REMUNERACION EXTRAORDINARIA"</formula>
    </cfRule>
  </conditionalFormatting>
  <conditionalFormatting sqref="P1129">
    <cfRule type="cellIs" dxfId="859" priority="873" operator="equal">
      <formula>"REMUNERACION EXTRAORDINARIA"</formula>
    </cfRule>
  </conditionalFormatting>
  <conditionalFormatting sqref="P1131">
    <cfRule type="cellIs" dxfId="858" priority="871" operator="equal">
      <formula>"REMUNERACION EXTRAORDINARIA"</formula>
    </cfRule>
  </conditionalFormatting>
  <conditionalFormatting sqref="P1179">
    <cfRule type="cellIs" dxfId="857" priority="829" operator="equal">
      <formula>"REMUNERACION EXTRAORDINARIA"</formula>
    </cfRule>
  </conditionalFormatting>
  <conditionalFormatting sqref="P1148">
    <cfRule type="cellIs" dxfId="856" priority="861" operator="equal">
      <formula>"REMUNERACION EXTRAORDINARIA"</formula>
    </cfRule>
  </conditionalFormatting>
  <conditionalFormatting sqref="P1151">
    <cfRule type="cellIs" dxfId="855" priority="858" operator="equal">
      <formula>"REMUNERACION EXTRAORDINARIA"</formula>
    </cfRule>
  </conditionalFormatting>
  <conditionalFormatting sqref="P1152">
    <cfRule type="cellIs" dxfId="854" priority="860" operator="equal">
      <formula>"REMUNERACION EXTRAORDINARIA"</formula>
    </cfRule>
  </conditionalFormatting>
  <conditionalFormatting sqref="P1130">
    <cfRule type="cellIs" dxfId="853" priority="872" operator="equal">
      <formula>"REMUNERACION EXTRAORDINARIA"</formula>
    </cfRule>
  </conditionalFormatting>
  <conditionalFormatting sqref="P1160">
    <cfRule type="cellIs" dxfId="852" priority="850" operator="equal">
      <formula>"REMUNERACION EXTRAORDINARIA"</formula>
    </cfRule>
  </conditionalFormatting>
  <conditionalFormatting sqref="P1189">
    <cfRule type="cellIs" dxfId="851" priority="820" operator="equal">
      <formula>"REMUNERACION EXTRAORDINARIA"</formula>
    </cfRule>
  </conditionalFormatting>
  <conditionalFormatting sqref="P1157">
    <cfRule type="cellIs" dxfId="850" priority="851" operator="equal">
      <formula>"REMUNERACION EXTRAORDINARIA"</formula>
    </cfRule>
  </conditionalFormatting>
  <conditionalFormatting sqref="P1139">
    <cfRule type="cellIs" dxfId="849" priority="868" operator="equal">
      <formula>"REMUNERACION EXTRAORDINARIA"</formula>
    </cfRule>
  </conditionalFormatting>
  <conditionalFormatting sqref="P1159">
    <cfRule type="cellIs" dxfId="848" priority="848" operator="equal">
      <formula>"REMUNERACION EXTRAORDINARIA"</formula>
    </cfRule>
  </conditionalFormatting>
  <conditionalFormatting sqref="P1140">
    <cfRule type="cellIs" dxfId="847" priority="867" operator="equal">
      <formula>"REMUNERACION EXTRAORDINARIA"</formula>
    </cfRule>
  </conditionalFormatting>
  <conditionalFormatting sqref="P1193">
    <cfRule type="cellIs" dxfId="846" priority="817" operator="equal">
      <formula>"REMUNERACION EXTRAORDINARIA"</formula>
    </cfRule>
  </conditionalFormatting>
  <conditionalFormatting sqref="P1161">
    <cfRule type="cellIs" dxfId="845" priority="845" operator="equal">
      <formula>"REMUNERACION EXTRAORDINARIA"</formula>
    </cfRule>
  </conditionalFormatting>
  <conditionalFormatting sqref="P1166">
    <cfRule type="cellIs" dxfId="844" priority="839" operator="equal">
      <formula>"REMUNERACION EXTRAORDINARIA"</formula>
    </cfRule>
  </conditionalFormatting>
  <conditionalFormatting sqref="P1201">
    <cfRule type="cellIs" dxfId="843" priority="811" operator="equal">
      <formula>"REMUNERACION EXTRAORDINARIA"</formula>
    </cfRule>
  </conditionalFormatting>
  <conditionalFormatting sqref="P1170">
    <cfRule type="cellIs" dxfId="842" priority="835" operator="equal">
      <formula>"REMUNERACION EXTRAORDINARIA"</formula>
    </cfRule>
  </conditionalFormatting>
  <conditionalFormatting sqref="P1180">
    <cfRule type="cellIs" dxfId="841" priority="828" operator="equal">
      <formula>"REMUNERACION EXTRAORDINARIA"</formula>
    </cfRule>
  </conditionalFormatting>
  <conditionalFormatting sqref="P1156">
    <cfRule type="cellIs" dxfId="840" priority="857" operator="equal">
      <formula>"REMUNERACION EXTRAORDINARIA"</formula>
    </cfRule>
  </conditionalFormatting>
  <conditionalFormatting sqref="P1191">
    <cfRule type="cellIs" dxfId="839" priority="819" operator="equal">
      <formula>"REMUNERACION EXTRAORDINARIA"</formula>
    </cfRule>
  </conditionalFormatting>
  <conditionalFormatting sqref="P1164">
    <cfRule type="cellIs" dxfId="838" priority="841" operator="equal">
      <formula>"REMUNERACION EXTRAORDINARIA"</formula>
    </cfRule>
  </conditionalFormatting>
  <conditionalFormatting sqref="P1156">
    <cfRule type="cellIs" dxfId="837" priority="856" operator="equal">
      <formula>"REMUNERACION EXTRAORDINARIA"</formula>
    </cfRule>
  </conditionalFormatting>
  <conditionalFormatting sqref="P1155">
    <cfRule type="cellIs" dxfId="836" priority="855" operator="equal">
      <formula>"REMUNERACION EXTRAORDINARIA"</formula>
    </cfRule>
  </conditionalFormatting>
  <conditionalFormatting sqref="P1153">
    <cfRule type="cellIs" dxfId="835" priority="854" operator="equal">
      <formula>"REMUNERACION EXTRAORDINARIA"</formula>
    </cfRule>
  </conditionalFormatting>
  <conditionalFormatting sqref="P1158">
    <cfRule type="cellIs" dxfId="834" priority="853" operator="equal">
      <formula>"REMUNERACION EXTRAORDINARIA"</formula>
    </cfRule>
  </conditionalFormatting>
  <conditionalFormatting sqref="P1192">
    <cfRule type="cellIs" dxfId="833" priority="816" operator="equal">
      <formula>"REMUNERACION EXTRAORDINARIA"</formula>
    </cfRule>
  </conditionalFormatting>
  <conditionalFormatting sqref="P1164">
    <cfRule type="cellIs" dxfId="832" priority="842" operator="equal">
      <formula>"REMUNERACION EXTRAORDINARIA"</formula>
    </cfRule>
  </conditionalFormatting>
  <conditionalFormatting sqref="P1201">
    <cfRule type="cellIs" dxfId="831" priority="810" operator="equal">
      <formula>"REMUNERACION EXTRAORDINARIA"</formula>
    </cfRule>
  </conditionalFormatting>
  <conditionalFormatting sqref="P1203">
    <cfRule type="cellIs" dxfId="830" priority="807" operator="equal">
      <formula>"REMUNERACION EXTRAORDINARIA"</formula>
    </cfRule>
  </conditionalFormatting>
  <conditionalFormatting sqref="P1162">
    <cfRule type="cellIs" dxfId="829" priority="847" operator="equal">
      <formula>"REMUNERACION EXTRAORDINARIA"</formula>
    </cfRule>
  </conditionalFormatting>
  <conditionalFormatting sqref="P1163">
    <cfRule type="cellIs" dxfId="828" priority="843" operator="equal">
      <formula>"REMUNERACION EXTRAORDINARIA"</formula>
    </cfRule>
  </conditionalFormatting>
  <conditionalFormatting sqref="P1163">
    <cfRule type="cellIs" dxfId="827" priority="844" operator="equal">
      <formula>"REMUNERACION EXTRAORDINARIA"</formula>
    </cfRule>
  </conditionalFormatting>
  <conditionalFormatting sqref="P1167">
    <cfRule type="cellIs" dxfId="826" priority="838" operator="equal">
      <formula>"REMUNERACION EXTRAORDINARIA"</formula>
    </cfRule>
  </conditionalFormatting>
  <conditionalFormatting sqref="P1173">
    <cfRule type="cellIs" dxfId="825" priority="832" operator="equal">
      <formula>"REMUNERACION EXTRAORDINARIA"</formula>
    </cfRule>
  </conditionalFormatting>
  <conditionalFormatting sqref="P1168">
    <cfRule type="cellIs" dxfId="824" priority="837" operator="equal">
      <formula>"REMUNERACION EXTRAORDINARIA"</formula>
    </cfRule>
  </conditionalFormatting>
  <conditionalFormatting sqref="P1174">
    <cfRule type="cellIs" dxfId="823" priority="831" operator="equal">
      <formula>"REMUNERACION EXTRAORDINARIA"</formula>
    </cfRule>
  </conditionalFormatting>
  <conditionalFormatting sqref="P1171">
    <cfRule type="cellIs" dxfId="822" priority="834" operator="equal">
      <formula>"REMUNERACION EXTRAORDINARIA"</formula>
    </cfRule>
  </conditionalFormatting>
  <conditionalFormatting sqref="P1178">
    <cfRule type="cellIs" dxfId="821" priority="830" operator="equal">
      <formula>"REMUNERACION EXTRAORDINARIA"</formula>
    </cfRule>
  </conditionalFormatting>
  <conditionalFormatting sqref="P1172">
    <cfRule type="cellIs" dxfId="820" priority="833" operator="equal">
      <formula>"REMUNERACION EXTRAORDINARIA"</formula>
    </cfRule>
  </conditionalFormatting>
  <conditionalFormatting sqref="P1182">
    <cfRule type="cellIs" dxfId="819" priority="825" operator="equal">
      <formula>"REMUNERACION EXTRAORDINARIA"</formula>
    </cfRule>
  </conditionalFormatting>
  <conditionalFormatting sqref="P1182">
    <cfRule type="cellIs" dxfId="818" priority="826" operator="equal">
      <formula>"REMUNERACION EXTRAORDINARIA"</formula>
    </cfRule>
  </conditionalFormatting>
  <conditionalFormatting sqref="P1181">
    <cfRule type="cellIs" dxfId="817" priority="827" operator="equal">
      <formula>"REMUNERACION EXTRAORDINARIA"</formula>
    </cfRule>
  </conditionalFormatting>
  <conditionalFormatting sqref="P1183">
    <cfRule type="cellIs" dxfId="816" priority="824" operator="equal">
      <formula>"REMUNERACION EXTRAORDINARIA"</formula>
    </cfRule>
  </conditionalFormatting>
  <conditionalFormatting sqref="P1183">
    <cfRule type="cellIs" dxfId="815" priority="823" operator="equal">
      <formula>"REMUNERACION EXTRAORDINARIA"</formula>
    </cfRule>
  </conditionalFormatting>
  <conditionalFormatting sqref="P1187">
    <cfRule type="cellIs" dxfId="814" priority="822" operator="equal">
      <formula>"REMUNERACION EXTRAORDINARIA"</formula>
    </cfRule>
  </conditionalFormatting>
  <conditionalFormatting sqref="P1188">
    <cfRule type="cellIs" dxfId="813" priority="821" operator="equal">
      <formula>"REMUNERACION EXTRAORDINARIA"</formula>
    </cfRule>
  </conditionalFormatting>
  <conditionalFormatting sqref="P1200">
    <cfRule type="cellIs" dxfId="812" priority="813" operator="equal">
      <formula>"REMUNERACION EXTRAORDINARIA"</formula>
    </cfRule>
  </conditionalFormatting>
  <conditionalFormatting sqref="P1194">
    <cfRule type="cellIs" dxfId="811" priority="818" operator="equal">
      <formula>"REMUNERACION EXTRAORDINARIA"</formula>
    </cfRule>
  </conditionalFormatting>
  <conditionalFormatting sqref="P1199">
    <cfRule type="cellIs" dxfId="810" priority="815" operator="equal">
      <formula>"REMUNERACION EXTRAORDINARIA"</formula>
    </cfRule>
  </conditionalFormatting>
  <conditionalFormatting sqref="P1199">
    <cfRule type="cellIs" dxfId="809" priority="814" operator="equal">
      <formula>"REMUNERACION EXTRAORDINARIA"</formula>
    </cfRule>
  </conditionalFormatting>
  <conditionalFormatting sqref="P1202">
    <cfRule type="cellIs" dxfId="808" priority="809" operator="equal">
      <formula>"REMUNERACION EXTRAORDINARIA"</formula>
    </cfRule>
  </conditionalFormatting>
  <conditionalFormatting sqref="P1200">
    <cfRule type="cellIs" dxfId="807" priority="812" operator="equal">
      <formula>"REMUNERACION EXTRAORDINARIA"</formula>
    </cfRule>
  </conditionalFormatting>
  <conditionalFormatting sqref="P1202">
    <cfRule type="cellIs" dxfId="806" priority="808" operator="equal">
      <formula>"REMUNERACION EXTRAORDINARIA"</formula>
    </cfRule>
  </conditionalFormatting>
  <conditionalFormatting sqref="P1205">
    <cfRule type="cellIs" dxfId="805" priority="803" operator="equal">
      <formula>"REMUNERACION EXTRAORDINARIA"</formula>
    </cfRule>
  </conditionalFormatting>
  <conditionalFormatting sqref="P1207">
    <cfRule type="cellIs" dxfId="804" priority="799" operator="equal">
      <formula>"REMUNERACION EXTRAORDINARIA"</formula>
    </cfRule>
  </conditionalFormatting>
  <conditionalFormatting sqref="P1204">
    <cfRule type="cellIs" dxfId="803" priority="805" operator="equal">
      <formula>"REMUNERACION EXTRAORDINARIA"</formula>
    </cfRule>
  </conditionalFormatting>
  <conditionalFormatting sqref="P1205">
    <cfRule type="cellIs" dxfId="802" priority="802" operator="equal">
      <formula>"REMUNERACION EXTRAORDINARIA"</formula>
    </cfRule>
  </conditionalFormatting>
  <conditionalFormatting sqref="P1204">
    <cfRule type="cellIs" dxfId="801" priority="806" operator="equal">
      <formula>"REMUNERACION EXTRAORDINARIA"</formula>
    </cfRule>
  </conditionalFormatting>
  <conditionalFormatting sqref="P1206">
    <cfRule type="cellIs" dxfId="800" priority="800" operator="equal">
      <formula>"REMUNERACION EXTRAORDINARIA"</formula>
    </cfRule>
  </conditionalFormatting>
  <conditionalFormatting sqref="P1209">
    <cfRule type="cellIs" dxfId="799" priority="801" operator="equal">
      <formula>"REMUNERACION EXTRAORDINARIA"</formula>
    </cfRule>
  </conditionalFormatting>
  <conditionalFormatting sqref="P1208">
    <cfRule type="cellIs" dxfId="798" priority="804" operator="equal">
      <formula>"REMUNERACION EXTRAORDINARIA"</formula>
    </cfRule>
  </conditionalFormatting>
  <conditionalFormatting sqref="P1210">
    <cfRule type="cellIs" dxfId="797" priority="798" operator="equal">
      <formula>"REMUNERACION EXTRAORDINARIA"</formula>
    </cfRule>
  </conditionalFormatting>
  <conditionalFormatting sqref="P1212">
    <cfRule type="cellIs" dxfId="796" priority="797" operator="equal">
      <formula>"REMUNERACION EXTRAORDINARIA"</formula>
    </cfRule>
  </conditionalFormatting>
  <conditionalFormatting sqref="P1286 P1248">
    <cfRule type="cellIs" dxfId="795" priority="793" operator="equal">
      <formula>"REMUNERACION EXTRAORDINARIA"</formula>
    </cfRule>
  </conditionalFormatting>
  <conditionalFormatting sqref="P1287 P1249">
    <cfRule type="cellIs" dxfId="794" priority="794" operator="equal">
      <formula>"REMUNERACION EXTRAORDINARIA"</formula>
    </cfRule>
  </conditionalFormatting>
  <conditionalFormatting sqref="P1257">
    <cfRule type="cellIs" dxfId="793" priority="789" operator="equal">
      <formula>"REMUNERACION EXTRAORDINARIA"</formula>
    </cfRule>
  </conditionalFormatting>
  <conditionalFormatting sqref="P1322">
    <cfRule type="cellIs" dxfId="792" priority="792" operator="equal">
      <formula>"REMUNERACION EXTRAORDINARIA"</formula>
    </cfRule>
  </conditionalFormatting>
  <conditionalFormatting sqref="P1257">
    <cfRule type="cellIs" dxfId="791" priority="788" operator="equal">
      <formula>"REMUNERACION EXTRAORDINARIA"</formula>
    </cfRule>
  </conditionalFormatting>
  <conditionalFormatting sqref="P1260">
    <cfRule type="cellIs" dxfId="790" priority="786" operator="equal">
      <formula>"REMUNERACION EXTRAORDINARIA"</formula>
    </cfRule>
  </conditionalFormatting>
  <conditionalFormatting sqref="P1260">
    <cfRule type="cellIs" dxfId="789" priority="787" operator="equal">
      <formula>"REMUNERACION EXTRAORDINARIA"</formula>
    </cfRule>
  </conditionalFormatting>
  <conditionalFormatting sqref="P1251">
    <cfRule type="cellIs" dxfId="788" priority="791" operator="equal">
      <formula>"REMUNERACION EXTRAORDINARIA"</formula>
    </cfRule>
  </conditionalFormatting>
  <conditionalFormatting sqref="P1251">
    <cfRule type="cellIs" dxfId="787" priority="790" operator="equal">
      <formula>"REMUNERACION EXTRAORDINARIA"</formula>
    </cfRule>
  </conditionalFormatting>
  <conditionalFormatting sqref="P1299">
    <cfRule type="cellIs" dxfId="786" priority="783" operator="equal">
      <formula>"REMUNERACION EXTRAORDINARIA"</formula>
    </cfRule>
  </conditionalFormatting>
  <conditionalFormatting sqref="P1300">
    <cfRule type="cellIs" dxfId="785" priority="784" operator="equal">
      <formula>"REMUNERACION EXTRAORDINARIA"</formula>
    </cfRule>
  </conditionalFormatting>
  <conditionalFormatting sqref="P1261">
    <cfRule type="cellIs" dxfId="784" priority="785" operator="equal">
      <formula>"REMUNERACION EXTRAORDINARIA"</formula>
    </cfRule>
  </conditionalFormatting>
  <conditionalFormatting sqref="P1340">
    <cfRule type="cellIs" dxfId="783" priority="780" operator="equal">
      <formula>"REMUNERACION EXTRAORDINARIA"</formula>
    </cfRule>
  </conditionalFormatting>
  <conditionalFormatting sqref="P1384">
    <cfRule type="cellIs" dxfId="782" priority="779" operator="equal">
      <formula>"REMUNERACION EXTRAORDINARIA"</formula>
    </cfRule>
  </conditionalFormatting>
  <conditionalFormatting sqref="P1366">
    <cfRule type="cellIs" dxfId="781" priority="782" operator="equal">
      <formula>"REMUNERACION EXTRAORDINARIA"</formula>
    </cfRule>
  </conditionalFormatting>
  <conditionalFormatting sqref="P1420">
    <cfRule type="cellIs" dxfId="780" priority="778" operator="equal">
      <formula>"REMUNERACION EXTRAORDINARIA"</formula>
    </cfRule>
  </conditionalFormatting>
  <conditionalFormatting sqref="P1380">
    <cfRule type="cellIs" dxfId="779" priority="774" operator="equal">
      <formula>"REMUNERACION EXTRAORDINARIA"</formula>
    </cfRule>
  </conditionalFormatting>
  <conditionalFormatting sqref="P1339">
    <cfRule type="cellIs" dxfId="778" priority="781" operator="equal">
      <formula>"REMUNERACION EXTRAORDINARIA"</formula>
    </cfRule>
  </conditionalFormatting>
  <conditionalFormatting sqref="P1421">
    <cfRule type="cellIs" dxfId="777" priority="777" operator="equal">
      <formula>"REMUNERACION EXTRAORDINARIA"</formula>
    </cfRule>
  </conditionalFormatting>
  <conditionalFormatting sqref="P1422">
    <cfRule type="cellIs" dxfId="776" priority="776" operator="equal">
      <formula>"REMUNERACION EXTRAORDINARIA"</formula>
    </cfRule>
  </conditionalFormatting>
  <conditionalFormatting sqref="P1288">
    <cfRule type="cellIs" dxfId="775" priority="772" operator="equal">
      <formula>"REMUNERACION EXTRAORDINARIA"</formula>
    </cfRule>
  </conditionalFormatting>
  <conditionalFormatting sqref="P1382">
    <cfRule type="cellIs" dxfId="774" priority="769" operator="equal">
      <formula>"REMUNERACION EXTRAORDINARIA"</formula>
    </cfRule>
  </conditionalFormatting>
  <conditionalFormatting sqref="P1311">
    <cfRule type="cellIs" dxfId="773" priority="775" operator="equal">
      <formula>"REMUNERACION EXTRAORDINARIA"</formula>
    </cfRule>
  </conditionalFormatting>
  <conditionalFormatting sqref="P1386">
    <cfRule type="cellIs" dxfId="772" priority="773" operator="equal">
      <formula>"REMUNERACION EXTRAORDINARIA"</formula>
    </cfRule>
  </conditionalFormatting>
  <conditionalFormatting sqref="P1426">
    <cfRule type="cellIs" dxfId="771" priority="768" operator="equal">
      <formula>"REMUNERACION EXTRAORDINARIA"</formula>
    </cfRule>
  </conditionalFormatting>
  <conditionalFormatting sqref="P1332">
    <cfRule type="cellIs" dxfId="770" priority="764" operator="equal">
      <formula>"REMUNERACION EXTRAORDINARIA"</formula>
    </cfRule>
  </conditionalFormatting>
  <conditionalFormatting sqref="P1288">
    <cfRule type="cellIs" dxfId="769" priority="771" operator="equal">
      <formula>"REMUNERACION EXTRAORDINARIA"</formula>
    </cfRule>
  </conditionalFormatting>
  <conditionalFormatting sqref="P1450">
    <cfRule type="cellIs" dxfId="768" priority="761" operator="equal">
      <formula>"REMUNERACION EXTRAORDINARIA"</formula>
    </cfRule>
  </conditionalFormatting>
  <conditionalFormatting sqref="P1381">
    <cfRule type="cellIs" dxfId="767" priority="770" operator="equal">
      <formula>"REMUNERACION EXTRAORDINARIA"</formula>
    </cfRule>
  </conditionalFormatting>
  <conditionalFormatting sqref="P1298">
    <cfRule type="cellIs" dxfId="766" priority="766" operator="equal">
      <formula>"REMUNERACION EXTRAORDINARIA"</formula>
    </cfRule>
  </conditionalFormatting>
  <conditionalFormatting sqref="P1400">
    <cfRule type="cellIs" dxfId="765" priority="763" operator="equal">
      <formula>"REMUNERACION EXTRAORDINARIA"</formula>
    </cfRule>
  </conditionalFormatting>
  <conditionalFormatting sqref="P1445">
    <cfRule type="cellIs" dxfId="764" priority="760" operator="equal">
      <formula>"REMUNERACION EXTRAORDINARIA"</formula>
    </cfRule>
  </conditionalFormatting>
  <conditionalFormatting sqref="P1427">
    <cfRule type="cellIs" dxfId="763" priority="762" operator="equal">
      <formula>"REMUNERACION EXTRAORDINARIA"</formula>
    </cfRule>
  </conditionalFormatting>
  <conditionalFormatting sqref="P1262">
    <cfRule type="cellIs" dxfId="762" priority="767" operator="equal">
      <formula>"REMUNERACION EXTRAORDINARIA"</formula>
    </cfRule>
  </conditionalFormatting>
  <conditionalFormatting sqref="P1331">
    <cfRule type="cellIs" dxfId="761" priority="765" operator="equal">
      <formula>"REMUNERACION EXTRAORDINARIA"</formula>
    </cfRule>
  </conditionalFormatting>
  <conditionalFormatting sqref="P1341">
    <cfRule type="cellIs" dxfId="760" priority="759" operator="equal">
      <formula>"REMUNERACION EXTRAORDINARIA"</formula>
    </cfRule>
  </conditionalFormatting>
  <conditionalFormatting sqref="P1367">
    <cfRule type="cellIs" dxfId="759" priority="758" operator="equal">
      <formula>"REMUNERACION EXTRAORDINARIA"</formula>
    </cfRule>
  </conditionalFormatting>
  <conditionalFormatting sqref="P1428">
    <cfRule type="cellIs" dxfId="758" priority="756" operator="equal">
      <formula>"REMUNERACION EXTRAORDINARIA"</formula>
    </cfRule>
  </conditionalFormatting>
  <conditionalFormatting sqref="P1378">
    <cfRule type="cellIs" dxfId="757" priority="757" operator="equal">
      <formula>"REMUNERACION EXTRAORDINARIA"</formula>
    </cfRule>
  </conditionalFormatting>
  <conditionalFormatting sqref="P1448">
    <cfRule type="cellIs" dxfId="756" priority="755" operator="equal">
      <formula>"REMUNERACION EXTRAORDINARIA"</formula>
    </cfRule>
  </conditionalFormatting>
  <conditionalFormatting sqref="P1447">
    <cfRule type="cellIs" dxfId="755" priority="749" operator="equal">
      <formula>"REMUNERACION EXTRAORDINARIA"</formula>
    </cfRule>
  </conditionalFormatting>
  <conditionalFormatting sqref="P1263">
    <cfRule type="cellIs" dxfId="754" priority="754" operator="equal">
      <formula>"REMUNERACION EXTRAORDINARIA"</formula>
    </cfRule>
  </conditionalFormatting>
  <conditionalFormatting sqref="P1429">
    <cfRule type="cellIs" dxfId="753" priority="753" operator="equal">
      <formula>"REMUNERACION EXTRAORDINARIA"</formula>
    </cfRule>
  </conditionalFormatting>
  <conditionalFormatting sqref="P1271">
    <cfRule type="cellIs" dxfId="752" priority="751" operator="equal">
      <formula>"REMUNERACION EXTRAORDINARIA"</formula>
    </cfRule>
  </conditionalFormatting>
  <conditionalFormatting sqref="P1271">
    <cfRule type="cellIs" dxfId="751" priority="752" operator="equal">
      <formula>"REMUNERACION EXTRAORDINARIA"</formula>
    </cfRule>
  </conditionalFormatting>
  <conditionalFormatting sqref="P1439">
    <cfRule type="cellIs" dxfId="750" priority="748" operator="equal">
      <formula>"REMUNERACION EXTRAORDINARIA"</formula>
    </cfRule>
  </conditionalFormatting>
  <conditionalFormatting sqref="P1324">
    <cfRule type="cellIs" dxfId="749" priority="750" operator="equal">
      <formula>"REMUNERACION EXTRAORDINARIA"</formula>
    </cfRule>
  </conditionalFormatting>
  <conditionalFormatting sqref="P1379 P1336 P1353">
    <cfRule type="cellIs" dxfId="748" priority="747" operator="equal">
      <formula>"REMUNERACION EXTRAORDINARIA"</formula>
    </cfRule>
  </conditionalFormatting>
  <conditionalFormatting sqref="P1244">
    <cfRule type="cellIs" dxfId="747" priority="795" operator="equal">
      <formula>"REMUNERACION EXTRAORDINARIA"</formula>
    </cfRule>
  </conditionalFormatting>
  <conditionalFormatting sqref="P1244">
    <cfRule type="cellIs" dxfId="746" priority="796" operator="equal">
      <formula>"REMUNERACION EXTRAORDINARIA"</formula>
    </cfRule>
  </conditionalFormatting>
  <conditionalFormatting sqref="P1272">
    <cfRule type="cellIs" dxfId="745" priority="746" operator="equal">
      <formula>"REMUNERACION EXTRAORDINARIA"</formula>
    </cfRule>
  </conditionalFormatting>
  <conditionalFormatting sqref="P1391">
    <cfRule type="cellIs" dxfId="744" priority="742" operator="equal">
      <formula>"REMUNERACION EXTRAORDINARIA"</formula>
    </cfRule>
  </conditionalFormatting>
  <conditionalFormatting sqref="P1273">
    <cfRule type="cellIs" dxfId="743" priority="745" operator="equal">
      <formula>"REMUNERACION EXTRAORDINARIA"</formula>
    </cfRule>
  </conditionalFormatting>
  <conditionalFormatting sqref="P1354">
    <cfRule type="cellIs" dxfId="742" priority="744" operator="equal">
      <formula>"REMUNERACION EXTRAORDINARIA"</formula>
    </cfRule>
  </conditionalFormatting>
  <conditionalFormatting sqref="P1560">
    <cfRule type="cellIs" dxfId="741" priority="739" operator="equal">
      <formula>"REMUNERACION EXTRAORDINARIA"</formula>
    </cfRule>
  </conditionalFormatting>
  <conditionalFormatting sqref="P1365">
    <cfRule type="cellIs" dxfId="740" priority="743" operator="equal">
      <formula>"REMUNERACION EXTRAORDINARIA"</formula>
    </cfRule>
  </conditionalFormatting>
  <conditionalFormatting sqref="P1477 P1517 P1579">
    <cfRule type="cellIs" dxfId="739" priority="740" operator="equal">
      <formula>"REMUNERACION EXTRAORDINARIA"</formula>
    </cfRule>
  </conditionalFormatting>
  <conditionalFormatting sqref="P1481">
    <cfRule type="cellIs" dxfId="738" priority="737" operator="equal">
      <formula>"REMUNERACION EXTRAORDINARIA"</formula>
    </cfRule>
  </conditionalFormatting>
  <conditionalFormatting sqref="P1523">
    <cfRule type="cellIs" dxfId="737" priority="732" operator="equal">
      <formula>"REMUNERACION EXTRAORDINARIA"</formula>
    </cfRule>
  </conditionalFormatting>
  <conditionalFormatting sqref="P1493">
    <cfRule type="cellIs" dxfId="736" priority="736" operator="equal">
      <formula>"REMUNERACION EXTRAORDINARIA"</formula>
    </cfRule>
  </conditionalFormatting>
  <conditionalFormatting sqref="P1499">
    <cfRule type="cellIs" dxfId="735" priority="735" operator="equal">
      <formula>"REMUNERACION EXTRAORDINARIA"</formula>
    </cfRule>
  </conditionalFormatting>
  <conditionalFormatting sqref="P1473">
    <cfRule type="cellIs" dxfId="734" priority="738" operator="equal">
      <formula>"REMUNERACION EXTRAORDINARIA"</formula>
    </cfRule>
  </conditionalFormatting>
  <conditionalFormatting sqref="P1507">
    <cfRule type="cellIs" dxfId="733" priority="733" operator="equal">
      <formula>"REMUNERACION EXTRAORDINARIA"</formula>
    </cfRule>
  </conditionalFormatting>
  <conditionalFormatting sqref="P1532">
    <cfRule type="cellIs" dxfId="732" priority="731" operator="equal">
      <formula>"REMUNERACION EXTRAORDINARIA"</formula>
    </cfRule>
  </conditionalFormatting>
  <conditionalFormatting sqref="P1551">
    <cfRule type="cellIs" dxfId="731" priority="729" operator="equal">
      <formula>"REMUNERACION EXTRAORDINARIA"</formula>
    </cfRule>
  </conditionalFormatting>
  <conditionalFormatting sqref="P1544">
    <cfRule type="cellIs" dxfId="730" priority="697" operator="equal">
      <formula>"REMUNERACION EXTRAORDINARIA"</formula>
    </cfRule>
  </conditionalFormatting>
  <conditionalFormatting sqref="P1561">
    <cfRule type="cellIs" dxfId="729" priority="696" operator="equal">
      <formula>"REMUNERACION EXTRAORDINARIA"</formula>
    </cfRule>
  </conditionalFormatting>
  <conditionalFormatting sqref="P1562">
    <cfRule type="cellIs" dxfId="728" priority="694" operator="equal">
      <formula>"REMUNERACION EXTRAORDINARIA"</formula>
    </cfRule>
  </conditionalFormatting>
  <conditionalFormatting sqref="P1563">
    <cfRule type="cellIs" dxfId="727" priority="695" operator="equal">
      <formula>"REMUNERACION EXTRAORDINARIA"</formula>
    </cfRule>
  </conditionalFormatting>
  <conditionalFormatting sqref="P1567">
    <cfRule type="cellIs" dxfId="726" priority="692" operator="equal">
      <formula>"REMUNERACION EXTRAORDINARIA"</formula>
    </cfRule>
  </conditionalFormatting>
  <conditionalFormatting sqref="P1565">
    <cfRule type="cellIs" dxfId="725" priority="693" operator="equal">
      <formula>"REMUNERACION EXTRAORDINARIA"</formula>
    </cfRule>
  </conditionalFormatting>
  <conditionalFormatting sqref="P1574">
    <cfRule type="cellIs" dxfId="724" priority="688" operator="equal">
      <formula>"REMUNERACION EXTRAORDINARIA"</formula>
    </cfRule>
  </conditionalFormatting>
  <conditionalFormatting sqref="P1569">
    <cfRule type="cellIs" dxfId="723" priority="690" operator="equal">
      <formula>"REMUNERACION EXTRAORDINARIA"</formula>
    </cfRule>
  </conditionalFormatting>
  <conditionalFormatting sqref="P1568">
    <cfRule type="cellIs" dxfId="722" priority="691" operator="equal">
      <formula>"REMUNERACION EXTRAORDINARIA"</formula>
    </cfRule>
  </conditionalFormatting>
  <conditionalFormatting sqref="P1576">
    <cfRule type="cellIs" dxfId="721" priority="687" operator="equal">
      <formula>"REMUNERACION EXTRAORDINARIA"</formula>
    </cfRule>
  </conditionalFormatting>
  <conditionalFormatting sqref="P1471">
    <cfRule type="cellIs" dxfId="720" priority="741" operator="equal">
      <formula>"REMUNERACION EXTRAORDINARIA"</formula>
    </cfRule>
  </conditionalFormatting>
  <conditionalFormatting sqref="P1645">
    <cfRule type="cellIs" dxfId="719" priority="734" operator="equal">
      <formula>"REMUNERACION EXTRAORDINARIA"</formula>
    </cfRule>
  </conditionalFormatting>
  <conditionalFormatting sqref="P1583">
    <cfRule type="cellIs" dxfId="718" priority="728" operator="equal">
      <formula>"REMUNERACION EXTRAORDINARIA"</formula>
    </cfRule>
  </conditionalFormatting>
  <conditionalFormatting sqref="P1542">
    <cfRule type="cellIs" dxfId="717" priority="730" operator="equal">
      <formula>"REMUNERACION EXTRAORDINARIA"</formula>
    </cfRule>
  </conditionalFormatting>
  <conditionalFormatting sqref="P1518">
    <cfRule type="cellIs" dxfId="716" priority="727" operator="equal">
      <formula>"REMUNERACION EXTRAORDINARIA"</formula>
    </cfRule>
  </conditionalFormatting>
  <conditionalFormatting sqref="P1612">
    <cfRule type="cellIs" dxfId="715" priority="725" operator="equal">
      <formula>"REMUNERACION EXTRAORDINARIA"</formula>
    </cfRule>
  </conditionalFormatting>
  <conditionalFormatting sqref="P1549">
    <cfRule type="cellIs" dxfId="714" priority="726" operator="equal">
      <formula>"REMUNERACION EXTRAORDINARIA"</formula>
    </cfRule>
  </conditionalFormatting>
  <conditionalFormatting sqref="P1607">
    <cfRule type="cellIs" dxfId="713" priority="721" operator="equal">
      <formula>"REMUNERACION EXTRAORDINARIA"</formula>
    </cfRule>
  </conditionalFormatting>
  <conditionalFormatting sqref="P1638">
    <cfRule type="cellIs" dxfId="712" priority="724" operator="equal">
      <formula>"REMUNERACION EXTRAORDINARIA"</formula>
    </cfRule>
  </conditionalFormatting>
  <conditionalFormatting sqref="P1558">
    <cfRule type="cellIs" dxfId="711" priority="722" operator="equal">
      <formula>"REMUNERACION EXTRAORDINARIA"</formula>
    </cfRule>
  </conditionalFormatting>
  <conditionalFormatting sqref="P1633">
    <cfRule type="cellIs" dxfId="710" priority="719" operator="equal">
      <formula>"REMUNERACION EXTRAORDINARIA"</formula>
    </cfRule>
  </conditionalFormatting>
  <conditionalFormatting sqref="P1454">
    <cfRule type="cellIs" dxfId="709" priority="715" operator="equal">
      <formula>"REMUNERACION EXTRAORDINARIA"</formula>
    </cfRule>
  </conditionalFormatting>
  <conditionalFormatting sqref="P1457">
    <cfRule type="cellIs" dxfId="708" priority="723" operator="equal">
      <formula>"REMUNERACION EXTRAORDINARIA"</formula>
    </cfRule>
  </conditionalFormatting>
  <conditionalFormatting sqref="P1652">
    <cfRule type="cellIs" dxfId="707" priority="718" operator="equal">
      <formula>"REMUNERACION EXTRAORDINARIA"</formula>
    </cfRule>
  </conditionalFormatting>
  <conditionalFormatting sqref="P1573">
    <cfRule type="cellIs" dxfId="706" priority="717" operator="equal">
      <formula>"REMUNERACION EXTRAORDINARIA"</formula>
    </cfRule>
  </conditionalFormatting>
  <conditionalFormatting sqref="P1621">
    <cfRule type="cellIs" dxfId="705" priority="720" operator="equal">
      <formula>"REMUNERACION EXTRAORDINARIA"</formula>
    </cfRule>
  </conditionalFormatting>
  <conditionalFormatting sqref="P1498">
    <cfRule type="cellIs" dxfId="704" priority="713" operator="equal">
      <formula>"REMUNERACION EXTRAORDINARIA"</formula>
    </cfRule>
  </conditionalFormatting>
  <conditionalFormatting sqref="P1664">
    <cfRule type="cellIs" dxfId="703" priority="710" operator="equal">
      <formula>"REMUNERACION EXTRAORDINARIA"</formula>
    </cfRule>
  </conditionalFormatting>
  <conditionalFormatting sqref="P1589">
    <cfRule type="cellIs" dxfId="702" priority="716" operator="equal">
      <formula>"REMUNERACION EXTRAORDINARIA"</formula>
    </cfRule>
  </conditionalFormatting>
  <conditionalFormatting sqref="P1483">
    <cfRule type="cellIs" dxfId="701" priority="714" operator="equal">
      <formula>"REMUNERACION EXTRAORDINARIA"</formula>
    </cfRule>
  </conditionalFormatting>
  <conditionalFormatting sqref="P1657">
    <cfRule type="cellIs" dxfId="700" priority="711" operator="equal">
      <formula>"REMUNERACION EXTRAORDINARIA"</formula>
    </cfRule>
  </conditionalFormatting>
  <conditionalFormatting sqref="P1452">
    <cfRule type="cellIs" dxfId="699" priority="707" operator="equal">
      <formula>"REMUNERACION EXTRAORDINARIA"</formula>
    </cfRule>
  </conditionalFormatting>
  <conditionalFormatting sqref="P1478">
    <cfRule type="cellIs" dxfId="698" priority="712" operator="equal">
      <formula>"REMUNERACION EXTRAORDINARIA"</formula>
    </cfRule>
  </conditionalFormatting>
  <conditionalFormatting sqref="P1666">
    <cfRule type="cellIs" dxfId="697" priority="709" operator="equal">
      <formula>"REMUNERACION EXTRAORDINARIA"</formula>
    </cfRule>
  </conditionalFormatting>
  <conditionalFormatting sqref="P1453">
    <cfRule type="cellIs" dxfId="696" priority="706" operator="equal">
      <formula>"REMUNERACION EXTRAORDINARIA"</formula>
    </cfRule>
  </conditionalFormatting>
  <conditionalFormatting sqref="P1462">
    <cfRule type="cellIs" dxfId="695" priority="705" operator="equal">
      <formula>"REMUNERACION EXTRAORDINARIA"</formula>
    </cfRule>
  </conditionalFormatting>
  <conditionalFormatting sqref="P1488">
    <cfRule type="cellIs" dxfId="694" priority="708" operator="equal">
      <formula>"REMUNERACION EXTRAORDINARIA"</formula>
    </cfRule>
  </conditionalFormatting>
  <conditionalFormatting sqref="P1489">
    <cfRule type="cellIs" dxfId="693" priority="703" operator="equal">
      <formula>"REMUNERACION EXTRAORDINARIA"</formula>
    </cfRule>
  </conditionalFormatting>
  <conditionalFormatting sqref="P1496">
    <cfRule type="cellIs" dxfId="692" priority="701" operator="equal">
      <formula>"REMUNERACION EXTRAORDINARIA"</formula>
    </cfRule>
  </conditionalFormatting>
  <conditionalFormatting sqref="P1491">
    <cfRule type="cellIs" dxfId="691" priority="702" operator="equal">
      <formula>"REMUNERACION EXTRAORDINARIA"</formula>
    </cfRule>
  </conditionalFormatting>
  <conditionalFormatting sqref="P1520">
    <cfRule type="cellIs" dxfId="690" priority="699" operator="equal">
      <formula>"REMUNERACION EXTRAORDINARIA"</formula>
    </cfRule>
  </conditionalFormatting>
  <conditionalFormatting sqref="P1515">
    <cfRule type="cellIs" dxfId="689" priority="700" operator="equal">
      <formula>"REMUNERACION EXTRAORDINARIA"</formula>
    </cfRule>
  </conditionalFormatting>
  <conditionalFormatting sqref="P1474">
    <cfRule type="cellIs" dxfId="688" priority="704" operator="equal">
      <formula>"REMUNERACION EXTRAORDINARIA"</formula>
    </cfRule>
  </conditionalFormatting>
  <conditionalFormatting sqref="P1522">
    <cfRule type="cellIs" dxfId="687" priority="698" operator="equal">
      <formula>"REMUNERACION EXTRAORDINARIA"</formula>
    </cfRule>
  </conditionalFormatting>
  <conditionalFormatting sqref="P1580">
    <cfRule type="cellIs" dxfId="686" priority="686" operator="equal">
      <formula>"REMUNERACION EXTRAORDINARIA"</formula>
    </cfRule>
  </conditionalFormatting>
  <conditionalFormatting sqref="P1570">
    <cfRule type="cellIs" dxfId="685" priority="689" operator="equal">
      <formula>"REMUNERACION EXTRAORDINARIA"</formula>
    </cfRule>
  </conditionalFormatting>
  <conditionalFormatting sqref="P1584">
    <cfRule type="cellIs" dxfId="684" priority="685" operator="equal">
      <formula>"REMUNERACION EXTRAORDINARIA"</formula>
    </cfRule>
  </conditionalFormatting>
  <conditionalFormatting sqref="P1593">
    <cfRule type="cellIs" dxfId="683" priority="683" operator="equal">
      <formula>"REMUNERACION EXTRAORDINARIA"</formula>
    </cfRule>
  </conditionalFormatting>
  <conditionalFormatting sqref="P1598">
    <cfRule type="cellIs" dxfId="682" priority="682" operator="equal">
      <formula>"REMUNERACION EXTRAORDINARIA"</formula>
    </cfRule>
  </conditionalFormatting>
  <conditionalFormatting sqref="P1600">
    <cfRule type="cellIs" dxfId="681" priority="681" operator="equal">
      <formula>"REMUNERACION EXTRAORDINARIA"</formula>
    </cfRule>
  </conditionalFormatting>
  <conditionalFormatting sqref="P1590">
    <cfRule type="cellIs" dxfId="680" priority="684" operator="equal">
      <formula>"REMUNERACION EXTRAORDINARIA"</formula>
    </cfRule>
  </conditionalFormatting>
  <conditionalFormatting sqref="P1614">
    <cfRule type="cellIs" dxfId="679" priority="679" operator="equal">
      <formula>"REMUNERACION EXTRAORDINARIA"</formula>
    </cfRule>
  </conditionalFormatting>
  <conditionalFormatting sqref="P1595">
    <cfRule type="cellIs" dxfId="678" priority="680" operator="equal">
      <formula>"REMUNERACION EXTRAORDINARIA"</formula>
    </cfRule>
  </conditionalFormatting>
  <conditionalFormatting sqref="P1616">
    <cfRule type="cellIs" dxfId="677" priority="677" operator="equal">
      <formula>"REMUNERACION EXTRAORDINARIA"</formula>
    </cfRule>
  </conditionalFormatting>
  <conditionalFormatting sqref="P1618">
    <cfRule type="cellIs" dxfId="676" priority="676" operator="equal">
      <formula>"REMUNERACION EXTRAORDINARIA"</formula>
    </cfRule>
  </conditionalFormatting>
  <conditionalFormatting sqref="P1615">
    <cfRule type="cellIs" dxfId="675" priority="678" operator="equal">
      <formula>"REMUNERACION EXTRAORDINARIA"</formula>
    </cfRule>
  </conditionalFormatting>
  <conditionalFormatting sqref="P1626">
    <cfRule type="cellIs" dxfId="674" priority="673" operator="equal">
      <formula>"REMUNERACION EXTRAORDINARIA"</formula>
    </cfRule>
  </conditionalFormatting>
  <conditionalFormatting sqref="P1624">
    <cfRule type="cellIs" dxfId="673" priority="674" operator="equal">
      <formula>"REMUNERACION EXTRAORDINARIA"</formula>
    </cfRule>
  </conditionalFormatting>
  <conditionalFormatting sqref="P1619">
    <cfRule type="cellIs" dxfId="672" priority="675" operator="equal">
      <formula>"REMUNERACION EXTRAORDINARIA"</formula>
    </cfRule>
  </conditionalFormatting>
  <conditionalFormatting sqref="P1640">
    <cfRule type="cellIs" dxfId="671" priority="670" operator="equal">
      <formula>"REMUNERACION EXTRAORDINARIA"</formula>
    </cfRule>
  </conditionalFormatting>
  <conditionalFormatting sqref="P1635">
    <cfRule type="cellIs" dxfId="670" priority="672" operator="equal">
      <formula>"REMUNERACION EXTRAORDINARIA"</formula>
    </cfRule>
  </conditionalFormatting>
  <conditionalFormatting sqref="P1662">
    <cfRule type="cellIs" dxfId="669" priority="667" operator="equal">
      <formula>"REMUNERACION EXTRAORDINARIA"</formula>
    </cfRule>
  </conditionalFormatting>
  <conditionalFormatting sqref="P1636">
    <cfRule type="cellIs" dxfId="668" priority="671" operator="equal">
      <formula>"REMUNERACION EXTRAORDINARIA"</formula>
    </cfRule>
  </conditionalFormatting>
  <conditionalFormatting sqref="P1610">
    <cfRule type="cellIs" dxfId="667" priority="665" operator="equal">
      <formula>"REMUNERACION EXTRAORDINARIA"</formula>
    </cfRule>
  </conditionalFormatting>
  <conditionalFormatting sqref="P1658">
    <cfRule type="cellIs" dxfId="666" priority="669" operator="equal">
      <formula>"REMUNERACION EXTRAORDINARIA"</formula>
    </cfRule>
  </conditionalFormatting>
  <conditionalFormatting sqref="P1669">
    <cfRule type="cellIs" dxfId="665" priority="663" operator="equal">
      <formula>"REMUNERACION EXTRAORDINARIA"</formula>
    </cfRule>
  </conditionalFormatting>
  <conditionalFormatting sqref="P1609">
    <cfRule type="cellIs" dxfId="664" priority="666" operator="equal">
      <formula>"REMUNERACION EXTRAORDINARIA"</formula>
    </cfRule>
  </conditionalFormatting>
  <conditionalFormatting sqref="P1821">
    <cfRule type="cellIs" dxfId="663" priority="661" operator="equal">
      <formula>"REMUNERACION EXTRAORDINARIA"</formula>
    </cfRule>
  </conditionalFormatting>
  <conditionalFormatting sqref="P1660">
    <cfRule type="cellIs" dxfId="662" priority="668" operator="equal">
      <formula>"REMUNERACION EXTRAORDINARIA"</formula>
    </cfRule>
  </conditionalFormatting>
  <conditionalFormatting sqref="P1668">
    <cfRule type="cellIs" dxfId="661" priority="664" operator="equal">
      <formula>"REMUNERACION EXTRAORDINARIA"</formula>
    </cfRule>
  </conditionalFormatting>
  <conditionalFormatting sqref="P1797">
    <cfRule type="cellIs" dxfId="660" priority="660" operator="equal">
      <formula>"REMUNERACION EXTRAORDINARIA"</formula>
    </cfRule>
  </conditionalFormatting>
  <conditionalFormatting sqref="P1717">
    <cfRule type="cellIs" dxfId="659" priority="657" operator="equal">
      <formula>"REMUNERACION EXTRAORDINARIA"</formula>
    </cfRule>
  </conditionalFormatting>
  <conditionalFormatting sqref="P1716">
    <cfRule type="cellIs" dxfId="658" priority="658" operator="equal">
      <formula>"REMUNERACION EXTRAORDINARIA"</formula>
    </cfRule>
  </conditionalFormatting>
  <conditionalFormatting sqref="P1742">
    <cfRule type="cellIs" dxfId="657" priority="655" operator="equal">
      <formula>"REMUNERACION EXTRAORDINARIA"</formula>
    </cfRule>
  </conditionalFormatting>
  <conditionalFormatting sqref="P1714">
    <cfRule type="cellIs" dxfId="656" priority="662" operator="equal">
      <formula>"REMUNERACION EXTRAORDINARIA"</formula>
    </cfRule>
  </conditionalFormatting>
  <conditionalFormatting sqref="P1799">
    <cfRule type="cellIs" dxfId="655" priority="649" operator="equal">
      <formula>"REMUNERACION EXTRAORDINARIA"</formula>
    </cfRule>
  </conditionalFormatting>
  <conditionalFormatting sqref="P1735">
    <cfRule type="cellIs" dxfId="654" priority="656" operator="equal">
      <formula>"REMUNERACION EXTRAORDINARIA"</formula>
    </cfRule>
  </conditionalFormatting>
  <conditionalFormatting sqref="P1775">
    <cfRule type="cellIs" dxfId="653" priority="652" operator="equal">
      <formula>"REMUNERACION EXTRAORDINARIA"</formula>
    </cfRule>
  </conditionalFormatting>
  <conditionalFormatting sqref="P1774">
    <cfRule type="cellIs" dxfId="652" priority="653" operator="equal">
      <formula>"REMUNERACION EXTRAORDINARIA"</formula>
    </cfRule>
  </conditionalFormatting>
  <conditionalFormatting sqref="P1858">
    <cfRule type="cellIs" dxfId="651" priority="648" operator="equal">
      <formula>"REMUNERACION EXTRAORDINARIA"</formula>
    </cfRule>
  </conditionalFormatting>
  <conditionalFormatting sqref="P1778">
    <cfRule type="cellIs" dxfId="650" priority="659" operator="equal">
      <formula>"REMUNERACION EXTRAORDINARIA"</formula>
    </cfRule>
  </conditionalFormatting>
  <conditionalFormatting sqref="P1945">
    <cfRule type="cellIs" dxfId="649" priority="643" operator="equal">
      <formula>"REMUNERACION EXTRAORDINARIA"</formula>
    </cfRule>
  </conditionalFormatting>
  <conditionalFormatting sqref="P1889">
    <cfRule type="cellIs" dxfId="648" priority="646" operator="equal">
      <formula>"REMUNERACION EXTRAORDINARIA"</formula>
    </cfRule>
  </conditionalFormatting>
  <conditionalFormatting sqref="P1755">
    <cfRule type="cellIs" dxfId="647" priority="654" operator="equal">
      <formula>"REMUNERACION EXTRAORDINARIA"</formula>
    </cfRule>
  </conditionalFormatting>
  <conditionalFormatting sqref="P1782">
    <cfRule type="cellIs" dxfId="646" priority="651" operator="equal">
      <formula>"REMUNERACION EXTRAORDINARIA"</formula>
    </cfRule>
  </conditionalFormatting>
  <conditionalFormatting sqref="P1899">
    <cfRule type="cellIs" dxfId="645" priority="645" operator="equal">
      <formula>"REMUNERACION EXTRAORDINARIA"</formula>
    </cfRule>
  </conditionalFormatting>
  <conditionalFormatting sqref="P1876">
    <cfRule type="cellIs" dxfId="644" priority="647" operator="equal">
      <formula>"REMUNERACION EXTRAORDINARIA"</formula>
    </cfRule>
  </conditionalFormatting>
  <conditionalFormatting sqref="P1938">
    <cfRule type="cellIs" dxfId="643" priority="644" operator="equal">
      <formula>"REMUNERACION EXTRAORDINARIA"</formula>
    </cfRule>
  </conditionalFormatting>
  <conditionalFormatting sqref="P1733">
    <cfRule type="cellIs" dxfId="642" priority="641" operator="equal">
      <formula>"REMUNERACION EXTRAORDINARIA"</formula>
    </cfRule>
  </conditionalFormatting>
  <conditionalFormatting sqref="P1748">
    <cfRule type="cellIs" dxfId="641" priority="638" operator="equal">
      <formula>"REMUNERACION EXTRAORDINARIA"</formula>
    </cfRule>
  </conditionalFormatting>
  <conditionalFormatting sqref="P1793">
    <cfRule type="cellIs" dxfId="640" priority="650" operator="equal">
      <formula>"REMUNERACION EXTRAORDINARIA"</formula>
    </cfRule>
  </conditionalFormatting>
  <conditionalFormatting sqref="P1719">
    <cfRule type="cellIs" dxfId="639" priority="642" operator="equal">
      <formula>"REMUNERACION EXTRAORDINARIA"</formula>
    </cfRule>
  </conditionalFormatting>
  <conditionalFormatting sqref="P1856">
    <cfRule type="cellIs" dxfId="638" priority="640" operator="equal">
      <formula>"REMUNERACION EXTRAORDINARIA"</formula>
    </cfRule>
  </conditionalFormatting>
  <conditionalFormatting sqref="P1773">
    <cfRule type="cellIs" dxfId="637" priority="635" operator="equal">
      <formula>"REMUNERACION EXTRAORDINARIA"</formula>
    </cfRule>
  </conditionalFormatting>
  <conditionalFormatting sqref="P1901">
    <cfRule type="cellIs" dxfId="636" priority="639" operator="equal">
      <formula>"REMUNERACION EXTRAORDINARIA"</formula>
    </cfRule>
  </conditionalFormatting>
  <conditionalFormatting sqref="P1801">
    <cfRule type="cellIs" dxfId="635" priority="637" operator="equal">
      <formula>"REMUNERACION EXTRAORDINARIA"</formula>
    </cfRule>
  </conditionalFormatting>
  <conditionalFormatting sqref="P1731">
    <cfRule type="cellIs" dxfId="634" priority="634" operator="equal">
      <formula>"REMUNERACION EXTRAORDINARIA"</formula>
    </cfRule>
  </conditionalFormatting>
  <conditionalFormatting sqref="P1862">
    <cfRule type="cellIs" dxfId="633" priority="636" operator="equal">
      <formula>"REMUNERACION EXTRAORDINARIA"</formula>
    </cfRule>
  </conditionalFormatting>
  <conditionalFormatting sqref="P1936">
    <cfRule type="cellIs" dxfId="632" priority="633" operator="equal">
      <formula>"REMUNERACION EXTRAORDINARIA"</formula>
    </cfRule>
  </conditionalFormatting>
  <conditionalFormatting sqref="P1947">
    <cfRule type="cellIs" dxfId="631" priority="632" operator="equal">
      <formula>"REMUNERACION EXTRAORDINARIA"</formula>
    </cfRule>
  </conditionalFormatting>
  <conditionalFormatting sqref="P1247">
    <cfRule type="cellIs" dxfId="630" priority="627" operator="equal">
      <formula>"REMUNERACION EXTRAORDINARIA"</formula>
    </cfRule>
  </conditionalFormatting>
  <conditionalFormatting sqref="P1888">
    <cfRule type="cellIs" dxfId="629" priority="631" operator="equal">
      <formula>"REMUNERACION EXTRAORDINARIA"</formula>
    </cfRule>
  </conditionalFormatting>
  <conditionalFormatting sqref="P1246">
    <cfRule type="cellIs" dxfId="628" priority="630" operator="equal">
      <formula>"REMUNERACION EXTRAORDINARIA"</formula>
    </cfRule>
  </conditionalFormatting>
  <conditionalFormatting sqref="P1245">
    <cfRule type="cellIs" dxfId="627" priority="629" operator="equal">
      <formula>"REMUNERACION EXTRAORDINARIA"</formula>
    </cfRule>
  </conditionalFormatting>
  <conditionalFormatting sqref="P1247">
    <cfRule type="cellIs" dxfId="626" priority="628" operator="equal">
      <formula>"REMUNERACION EXTRAORDINARIA"</formula>
    </cfRule>
  </conditionalFormatting>
  <conditionalFormatting sqref="P1253">
    <cfRule type="cellIs" dxfId="625" priority="624" operator="equal">
      <formula>"REMUNERACION EXTRAORDINARIA"</formula>
    </cfRule>
  </conditionalFormatting>
  <conditionalFormatting sqref="P1250">
    <cfRule type="cellIs" dxfId="624" priority="626" operator="equal">
      <formula>"REMUNERACION EXTRAORDINARIA"</formula>
    </cfRule>
  </conditionalFormatting>
  <conditionalFormatting sqref="P1250">
    <cfRule type="cellIs" dxfId="623" priority="625" operator="equal">
      <formula>"REMUNERACION EXTRAORDINARIA"</formula>
    </cfRule>
  </conditionalFormatting>
  <conditionalFormatting sqref="P1253">
    <cfRule type="cellIs" dxfId="622" priority="623" operator="equal">
      <formula>"REMUNERACION EXTRAORDINARIA"</formula>
    </cfRule>
  </conditionalFormatting>
  <conditionalFormatting sqref="P1252">
    <cfRule type="cellIs" dxfId="621" priority="622" operator="equal">
      <formula>"REMUNERACION EXTRAORDINARIA"</formula>
    </cfRule>
  </conditionalFormatting>
  <conditionalFormatting sqref="P1254">
    <cfRule type="cellIs" dxfId="620" priority="621" operator="equal">
      <formula>"REMUNERACION EXTRAORDINARIA"</formula>
    </cfRule>
  </conditionalFormatting>
  <conditionalFormatting sqref="P1255">
    <cfRule type="cellIs" dxfId="619" priority="620" operator="equal">
      <formula>"REMUNERACION EXTRAORDINARIA"</formula>
    </cfRule>
  </conditionalFormatting>
  <conditionalFormatting sqref="P1256">
    <cfRule type="cellIs" dxfId="618" priority="619" operator="equal">
      <formula>"REMUNERACION EXTRAORDINARIA"</formula>
    </cfRule>
  </conditionalFormatting>
  <conditionalFormatting sqref="P1258">
    <cfRule type="cellIs" dxfId="617" priority="618" operator="equal">
      <formula>"REMUNERACION EXTRAORDINARIA"</formula>
    </cfRule>
  </conditionalFormatting>
  <conditionalFormatting sqref="P1266">
    <cfRule type="cellIs" dxfId="616" priority="613" operator="equal">
      <formula>"REMUNERACION EXTRAORDINARIA"</formula>
    </cfRule>
  </conditionalFormatting>
  <conditionalFormatting sqref="P1259">
    <cfRule type="cellIs" dxfId="615" priority="617" operator="equal">
      <formula>"REMUNERACION EXTRAORDINARIA"</formula>
    </cfRule>
  </conditionalFormatting>
  <conditionalFormatting sqref="P1259">
    <cfRule type="cellIs" dxfId="614" priority="616" operator="equal">
      <formula>"REMUNERACION EXTRAORDINARIA"</formula>
    </cfRule>
  </conditionalFormatting>
  <conditionalFormatting sqref="P1264">
    <cfRule type="cellIs" dxfId="613" priority="615" operator="equal">
      <formula>"REMUNERACION EXTRAORDINARIA"</formula>
    </cfRule>
  </conditionalFormatting>
  <conditionalFormatting sqref="P1265">
    <cfRule type="cellIs" dxfId="612" priority="614" operator="equal">
      <formula>"REMUNERACION EXTRAORDINARIA"</formula>
    </cfRule>
  </conditionalFormatting>
  <conditionalFormatting sqref="P1270">
    <cfRule type="cellIs" dxfId="611" priority="608" operator="equal">
      <formula>"REMUNERACION EXTRAORDINARIA"</formula>
    </cfRule>
  </conditionalFormatting>
  <conditionalFormatting sqref="P1267">
    <cfRule type="cellIs" dxfId="610" priority="611" operator="equal">
      <formula>"REMUNERACION EXTRAORDINARIA"</formula>
    </cfRule>
  </conditionalFormatting>
  <conditionalFormatting sqref="P1275">
    <cfRule type="cellIs" dxfId="609" priority="606" operator="equal">
      <formula>"REMUNERACION EXTRAORDINARIA"</formula>
    </cfRule>
  </conditionalFormatting>
  <conditionalFormatting sqref="P1267">
    <cfRule type="cellIs" dxfId="608" priority="612" operator="equal">
      <formula>"REMUNERACION EXTRAORDINARIA"</formula>
    </cfRule>
  </conditionalFormatting>
  <conditionalFormatting sqref="P1269">
    <cfRule type="cellIs" dxfId="607" priority="609" operator="equal">
      <formula>"REMUNERACION EXTRAORDINARIA"</formula>
    </cfRule>
  </conditionalFormatting>
  <conditionalFormatting sqref="P1274">
    <cfRule type="cellIs" dxfId="606" priority="607" operator="equal">
      <formula>"REMUNERACION EXTRAORDINARIA"</formula>
    </cfRule>
  </conditionalFormatting>
  <conditionalFormatting sqref="P1275">
    <cfRule type="cellIs" dxfId="605" priority="605" operator="equal">
      <formula>"REMUNERACION EXTRAORDINARIA"</formula>
    </cfRule>
  </conditionalFormatting>
  <conditionalFormatting sqref="P1276">
    <cfRule type="cellIs" dxfId="604" priority="604" operator="equal">
      <formula>"REMUNERACION EXTRAORDINARIA"</formula>
    </cfRule>
  </conditionalFormatting>
  <conditionalFormatting sqref="P1279">
    <cfRule type="cellIs" dxfId="603" priority="601" operator="equal">
      <formula>"REMUNERACION EXTRAORDINARIA"</formula>
    </cfRule>
  </conditionalFormatting>
  <conditionalFormatting sqref="P1278">
    <cfRule type="cellIs" dxfId="602" priority="602" operator="equal">
      <formula>"REMUNERACION EXTRAORDINARIA"</formula>
    </cfRule>
  </conditionalFormatting>
  <conditionalFormatting sqref="P1268">
    <cfRule type="cellIs" dxfId="601" priority="610" operator="equal">
      <formula>"REMUNERACION EXTRAORDINARIA"</formula>
    </cfRule>
  </conditionalFormatting>
  <conditionalFormatting sqref="P1279">
    <cfRule type="cellIs" dxfId="600" priority="600" operator="equal">
      <formula>"REMUNERACION EXTRAORDINARIA"</formula>
    </cfRule>
  </conditionalFormatting>
  <conditionalFormatting sqref="P1280">
    <cfRule type="cellIs" dxfId="599" priority="599" operator="equal">
      <formula>"REMUNERACION EXTRAORDINARIA"</formula>
    </cfRule>
  </conditionalFormatting>
  <conditionalFormatting sqref="P1281">
    <cfRule type="cellIs" dxfId="598" priority="598" operator="equal">
      <formula>"REMUNERACION EXTRAORDINARIA"</formula>
    </cfRule>
  </conditionalFormatting>
  <conditionalFormatting sqref="P1283">
    <cfRule type="cellIs" dxfId="597" priority="597" operator="equal">
      <formula>"REMUNERACION EXTRAORDINARIA"</formula>
    </cfRule>
  </conditionalFormatting>
  <conditionalFormatting sqref="P1284">
    <cfRule type="cellIs" dxfId="596" priority="595" operator="equal">
      <formula>"REMUNERACION EXTRAORDINARIA"</formula>
    </cfRule>
  </conditionalFormatting>
  <conditionalFormatting sqref="P1277">
    <cfRule type="cellIs" dxfId="595" priority="603" operator="equal">
      <formula>"REMUNERACION EXTRAORDINARIA"</formula>
    </cfRule>
  </conditionalFormatting>
  <conditionalFormatting sqref="P1290">
    <cfRule type="cellIs" dxfId="594" priority="593" operator="equal">
      <formula>"REMUNERACION EXTRAORDINARIA"</formula>
    </cfRule>
  </conditionalFormatting>
  <conditionalFormatting sqref="P1289">
    <cfRule type="cellIs" dxfId="593" priority="592" operator="equal">
      <formula>"REMUNERACION EXTRAORDINARIA"</formula>
    </cfRule>
  </conditionalFormatting>
  <conditionalFormatting sqref="P1283">
    <cfRule type="cellIs" dxfId="592" priority="596" operator="equal">
      <formula>"REMUNERACION EXTRAORDINARIA"</formula>
    </cfRule>
  </conditionalFormatting>
  <conditionalFormatting sqref="P1292">
    <cfRule type="cellIs" dxfId="591" priority="588" operator="equal">
      <formula>"REMUNERACION EXTRAORDINARIA"</formula>
    </cfRule>
  </conditionalFormatting>
  <conditionalFormatting sqref="P1291">
    <cfRule type="cellIs" dxfId="590" priority="591" operator="equal">
      <formula>"REMUNERACION EXTRAORDINARIA"</formula>
    </cfRule>
  </conditionalFormatting>
  <conditionalFormatting sqref="P1294">
    <cfRule type="cellIs" dxfId="589" priority="587" operator="equal">
      <formula>"REMUNERACION EXTRAORDINARIA"</formula>
    </cfRule>
  </conditionalFormatting>
  <conditionalFormatting sqref="P1291">
    <cfRule type="cellIs" dxfId="588" priority="590" operator="equal">
      <formula>"REMUNERACION EXTRAORDINARIA"</formula>
    </cfRule>
  </conditionalFormatting>
  <conditionalFormatting sqref="P1285">
    <cfRule type="cellIs" dxfId="587" priority="594" operator="equal">
      <formula>"REMUNERACION EXTRAORDINARIA"</formula>
    </cfRule>
  </conditionalFormatting>
  <conditionalFormatting sqref="P1295">
    <cfRule type="cellIs" dxfId="586" priority="586" operator="equal">
      <formula>"REMUNERACION EXTRAORDINARIA"</formula>
    </cfRule>
  </conditionalFormatting>
  <conditionalFormatting sqref="P1296">
    <cfRule type="cellIs" dxfId="585" priority="585" operator="equal">
      <formula>"REMUNERACION EXTRAORDINARIA"</formula>
    </cfRule>
  </conditionalFormatting>
  <conditionalFormatting sqref="P1293">
    <cfRule type="cellIs" dxfId="584" priority="589" operator="equal">
      <formula>"REMUNERACION EXTRAORDINARIA"</formula>
    </cfRule>
  </conditionalFormatting>
  <conditionalFormatting sqref="P1297">
    <cfRule type="cellIs" dxfId="583" priority="584" operator="equal">
      <formula>"REMUNERACION EXTRAORDINARIA"</formula>
    </cfRule>
  </conditionalFormatting>
  <conditionalFormatting sqref="P1302">
    <cfRule type="cellIs" dxfId="582" priority="580" operator="equal">
      <formula>"REMUNERACION EXTRAORDINARIA"</formula>
    </cfRule>
  </conditionalFormatting>
  <conditionalFormatting sqref="P1297">
    <cfRule type="cellIs" dxfId="581" priority="583" operator="equal">
      <formula>"REMUNERACION EXTRAORDINARIA"</formula>
    </cfRule>
  </conditionalFormatting>
  <conditionalFormatting sqref="P1301">
    <cfRule type="cellIs" dxfId="580" priority="581" operator="equal">
      <formula>"REMUNERACION EXTRAORDINARIA"</formula>
    </cfRule>
  </conditionalFormatting>
  <conditionalFormatting sqref="P1301">
    <cfRule type="cellIs" dxfId="579" priority="582" operator="equal">
      <formula>"REMUNERACION EXTRAORDINARIA"</formula>
    </cfRule>
  </conditionalFormatting>
  <conditionalFormatting sqref="P1303">
    <cfRule type="cellIs" dxfId="578" priority="579" operator="equal">
      <formula>"REMUNERACION EXTRAORDINARIA"</formula>
    </cfRule>
  </conditionalFormatting>
  <conditionalFormatting sqref="P1304">
    <cfRule type="cellIs" dxfId="577" priority="578" operator="equal">
      <formula>"REMUNERACION EXTRAORDINARIA"</formula>
    </cfRule>
  </conditionalFormatting>
  <conditionalFormatting sqref="P1306">
    <cfRule type="cellIs" dxfId="576" priority="576" operator="equal">
      <formula>"REMUNERACION EXTRAORDINARIA"</formula>
    </cfRule>
  </conditionalFormatting>
  <conditionalFormatting sqref="P1305">
    <cfRule type="cellIs" dxfId="575" priority="575" operator="equal">
      <formula>"REMUNERACION EXTRAORDINARIA"</formula>
    </cfRule>
  </conditionalFormatting>
  <conditionalFormatting sqref="P1306">
    <cfRule type="cellIs" dxfId="574" priority="577" operator="equal">
      <formula>"REMUNERACION EXTRAORDINARIA"</formula>
    </cfRule>
  </conditionalFormatting>
  <conditionalFormatting sqref="P1309">
    <cfRule type="cellIs" dxfId="573" priority="570" operator="equal">
      <formula>"REMUNERACION EXTRAORDINARIA"</formula>
    </cfRule>
  </conditionalFormatting>
  <conditionalFormatting sqref="P1308">
    <cfRule type="cellIs" dxfId="572" priority="574" operator="equal">
      <formula>"REMUNERACION EXTRAORDINARIA"</formula>
    </cfRule>
  </conditionalFormatting>
  <conditionalFormatting sqref="P1313">
    <cfRule type="cellIs" dxfId="571" priority="566" operator="equal">
      <formula>"REMUNERACION EXTRAORDINARIA"</formula>
    </cfRule>
  </conditionalFormatting>
  <conditionalFormatting sqref="P1310">
    <cfRule type="cellIs" dxfId="570" priority="569" operator="equal">
      <formula>"REMUNERACION EXTRAORDINARIA"</formula>
    </cfRule>
  </conditionalFormatting>
  <conditionalFormatting sqref="P1317">
    <cfRule type="cellIs" dxfId="569" priority="560" operator="equal">
      <formula>"REMUNERACION EXTRAORDINARIA"</formula>
    </cfRule>
  </conditionalFormatting>
  <conditionalFormatting sqref="P1282">
    <cfRule type="cellIs" dxfId="568" priority="573" operator="equal">
      <formula>"REMUNERACION EXTRAORDINARIA"</formula>
    </cfRule>
  </conditionalFormatting>
  <conditionalFormatting sqref="P1309">
    <cfRule type="cellIs" dxfId="567" priority="571" operator="equal">
      <formula>"REMUNERACION EXTRAORDINARIA"</formula>
    </cfRule>
  </conditionalFormatting>
  <conditionalFormatting sqref="P1315">
    <cfRule type="cellIs" dxfId="566" priority="564" operator="equal">
      <formula>"REMUNERACION EXTRAORDINARIA"</formula>
    </cfRule>
  </conditionalFormatting>
  <conditionalFormatting sqref="P1312">
    <cfRule type="cellIs" dxfId="565" priority="567" operator="equal">
      <formula>"REMUNERACION EXTRAORDINARIA"</formula>
    </cfRule>
  </conditionalFormatting>
  <conditionalFormatting sqref="P1282">
    <cfRule type="cellIs" dxfId="564" priority="572" operator="equal">
      <formula>"REMUNERACION EXTRAORDINARIA"</formula>
    </cfRule>
  </conditionalFormatting>
  <conditionalFormatting sqref="P1307">
    <cfRule type="cellIs" dxfId="563" priority="568" operator="equal">
      <formula>"REMUNERACION EXTRAORDINARIA"</formula>
    </cfRule>
  </conditionalFormatting>
  <conditionalFormatting sqref="P1325">
    <cfRule type="cellIs" dxfId="562" priority="554" operator="equal">
      <formula>"REMUNERACION EXTRAORDINARIA"</formula>
    </cfRule>
  </conditionalFormatting>
  <conditionalFormatting sqref="P1318">
    <cfRule type="cellIs" dxfId="561" priority="558" operator="equal">
      <formula>"REMUNERACION EXTRAORDINARIA"</formula>
    </cfRule>
  </conditionalFormatting>
  <conditionalFormatting sqref="P1320">
    <cfRule type="cellIs" dxfId="560" priority="557" operator="equal">
      <formula>"REMUNERACION EXTRAORDINARIA"</formula>
    </cfRule>
  </conditionalFormatting>
  <conditionalFormatting sqref="P1323">
    <cfRule type="cellIs" dxfId="559" priority="555" operator="equal">
      <formula>"REMUNERACION EXTRAORDINARIA"</formula>
    </cfRule>
  </conditionalFormatting>
  <conditionalFormatting sqref="P1326">
    <cfRule type="cellIs" dxfId="558" priority="553" operator="equal">
      <formula>"REMUNERACION EXTRAORDINARIA"</formula>
    </cfRule>
  </conditionalFormatting>
  <conditionalFormatting sqref="P1315">
    <cfRule type="cellIs" dxfId="557" priority="563" operator="equal">
      <formula>"REMUNERACION EXTRAORDINARIA"</formula>
    </cfRule>
  </conditionalFormatting>
  <conditionalFormatting sqref="P1329">
    <cfRule type="cellIs" dxfId="556" priority="550" operator="equal">
      <formula>"REMUNERACION EXTRAORDINARIA"</formula>
    </cfRule>
  </conditionalFormatting>
  <conditionalFormatting sqref="P1327">
    <cfRule type="cellIs" dxfId="555" priority="552" operator="equal">
      <formula>"REMUNERACION EXTRAORDINARIA"</formula>
    </cfRule>
  </conditionalFormatting>
  <conditionalFormatting sqref="P1314">
    <cfRule type="cellIs" dxfId="554" priority="565" operator="equal">
      <formula>"REMUNERACION EXTRAORDINARIA"</formula>
    </cfRule>
  </conditionalFormatting>
  <conditionalFormatting sqref="P1319">
    <cfRule type="cellIs" dxfId="553" priority="559" operator="equal">
      <formula>"REMUNERACION EXTRAORDINARIA"</formula>
    </cfRule>
  </conditionalFormatting>
  <conditionalFormatting sqref="P1321">
    <cfRule type="cellIs" dxfId="552" priority="556" operator="equal">
      <formula>"REMUNERACION EXTRAORDINARIA"</formula>
    </cfRule>
  </conditionalFormatting>
  <conditionalFormatting sqref="P1330">
    <cfRule type="cellIs" dxfId="551" priority="548" operator="equal">
      <formula>"REMUNERACION EXTRAORDINARIA"</formula>
    </cfRule>
  </conditionalFormatting>
  <conditionalFormatting sqref="P1337">
    <cfRule type="cellIs" dxfId="550" priority="544" operator="equal">
      <formula>"REMUNERACION EXTRAORDINARIA"</formula>
    </cfRule>
  </conditionalFormatting>
  <conditionalFormatting sqref="P1328">
    <cfRule type="cellIs" dxfId="549" priority="551" operator="equal">
      <formula>"REMUNERACION EXTRAORDINARIA"</formula>
    </cfRule>
  </conditionalFormatting>
  <conditionalFormatting sqref="P1333">
    <cfRule type="cellIs" dxfId="548" priority="547" operator="equal">
      <formula>"REMUNERACION EXTRAORDINARIA"</formula>
    </cfRule>
  </conditionalFormatting>
  <conditionalFormatting sqref="P1335">
    <cfRule type="cellIs" dxfId="547" priority="545" operator="equal">
      <formula>"REMUNERACION EXTRAORDINARIA"</formula>
    </cfRule>
  </conditionalFormatting>
  <conditionalFormatting sqref="P1334">
    <cfRule type="cellIs" dxfId="546" priority="546" operator="equal">
      <formula>"REMUNERACION EXTRAORDINARIA"</formula>
    </cfRule>
  </conditionalFormatting>
  <conditionalFormatting sqref="P1329">
    <cfRule type="cellIs" dxfId="545" priority="549" operator="equal">
      <formula>"REMUNERACION EXTRAORDINARIA"</formula>
    </cfRule>
  </conditionalFormatting>
  <conditionalFormatting sqref="P1316">
    <cfRule type="cellIs" dxfId="544" priority="561" operator="equal">
      <formula>"REMUNERACION EXTRAORDINARIA"</formula>
    </cfRule>
  </conditionalFormatting>
  <conditionalFormatting sqref="P1316">
    <cfRule type="cellIs" dxfId="543" priority="562" operator="equal">
      <formula>"REMUNERACION EXTRAORDINARIA"</formula>
    </cfRule>
  </conditionalFormatting>
  <conditionalFormatting sqref="P1343">
    <cfRule type="cellIs" dxfId="542" priority="541" operator="equal">
      <formula>"REMUNERACION EXTRAORDINARIA"</formula>
    </cfRule>
  </conditionalFormatting>
  <conditionalFormatting sqref="P1349">
    <cfRule type="cellIs" dxfId="541" priority="537" operator="equal">
      <formula>"REMUNERACION EXTRAORDINARIA"</formula>
    </cfRule>
  </conditionalFormatting>
  <conditionalFormatting sqref="P1347">
    <cfRule type="cellIs" dxfId="540" priority="535" operator="equal">
      <formula>"REMUNERACION EXTRAORDINARIA"</formula>
    </cfRule>
  </conditionalFormatting>
  <conditionalFormatting sqref="P1355">
    <cfRule type="cellIs" dxfId="539" priority="530" operator="equal">
      <formula>"REMUNERACION EXTRAORDINARIA"</formula>
    </cfRule>
  </conditionalFormatting>
  <conditionalFormatting sqref="P1342">
    <cfRule type="cellIs" dxfId="538" priority="542" operator="equal">
      <formula>"REMUNERACION EXTRAORDINARIA"</formula>
    </cfRule>
  </conditionalFormatting>
  <conditionalFormatting sqref="P1359">
    <cfRule type="cellIs" dxfId="537" priority="526" operator="equal">
      <formula>"REMUNERACION EXTRAORDINARIA"</formula>
    </cfRule>
  </conditionalFormatting>
  <conditionalFormatting sqref="P1369">
    <cfRule type="cellIs" dxfId="536" priority="519" operator="equal">
      <formula>"REMUNERACION EXTRAORDINARIA"</formula>
    </cfRule>
  </conditionalFormatting>
  <conditionalFormatting sqref="P1338">
    <cfRule type="cellIs" dxfId="535" priority="543" operator="equal">
      <formula>"REMUNERACION EXTRAORDINARIA"</formula>
    </cfRule>
  </conditionalFormatting>
  <conditionalFormatting sqref="P1370">
    <cfRule type="cellIs" dxfId="534" priority="518" operator="equal">
      <formula>"REMUNERACION EXTRAORDINARIA"</formula>
    </cfRule>
  </conditionalFormatting>
  <conditionalFormatting sqref="P1344">
    <cfRule type="cellIs" dxfId="533" priority="540" operator="equal">
      <formula>"REMUNERACION EXTRAORDINARIA"</formula>
    </cfRule>
  </conditionalFormatting>
  <conditionalFormatting sqref="P1351">
    <cfRule type="cellIs" dxfId="532" priority="533" operator="equal">
      <formula>"REMUNERACION EXTRAORDINARIA"</formula>
    </cfRule>
  </conditionalFormatting>
  <conditionalFormatting sqref="P1345">
    <cfRule type="cellIs" dxfId="531" priority="539" operator="equal">
      <formula>"REMUNERACION EXTRAORDINARIA"</formula>
    </cfRule>
  </conditionalFormatting>
  <conditionalFormatting sqref="P1371">
    <cfRule type="cellIs" dxfId="530" priority="517" operator="equal">
      <formula>"REMUNERACION EXTRAORDINARIA"</formula>
    </cfRule>
  </conditionalFormatting>
  <conditionalFormatting sqref="P1352">
    <cfRule type="cellIs" dxfId="529" priority="531" operator="equal">
      <formula>"REMUNERACION EXTRAORDINARIA"</formula>
    </cfRule>
  </conditionalFormatting>
  <conditionalFormatting sqref="P1350">
    <cfRule type="cellIs" dxfId="528" priority="536" operator="equal">
      <formula>"REMUNERACION EXTRAORDINARIA"</formula>
    </cfRule>
  </conditionalFormatting>
  <conditionalFormatting sqref="P1348">
    <cfRule type="cellIs" dxfId="527" priority="534" operator="equal">
      <formula>"REMUNERACION EXTRAORDINARIA"</formula>
    </cfRule>
  </conditionalFormatting>
  <conditionalFormatting sqref="P1346">
    <cfRule type="cellIs" dxfId="526" priority="538" operator="equal">
      <formula>"REMUNERACION EXTRAORDINARIA"</formula>
    </cfRule>
  </conditionalFormatting>
  <conditionalFormatting sqref="P1362">
    <cfRule type="cellIs" dxfId="525" priority="523" operator="equal">
      <formula>"REMUNERACION EXTRAORDINARIA"</formula>
    </cfRule>
  </conditionalFormatting>
  <conditionalFormatting sqref="P1356">
    <cfRule type="cellIs" dxfId="524" priority="529" operator="equal">
      <formula>"REMUNERACION EXTRAORDINARIA"</formula>
    </cfRule>
  </conditionalFormatting>
  <conditionalFormatting sqref="P1358">
    <cfRule type="cellIs" dxfId="523" priority="527" operator="equal">
      <formula>"REMUNERACION EXTRAORDINARIA"</formula>
    </cfRule>
  </conditionalFormatting>
  <conditionalFormatting sqref="P1373">
    <cfRule type="cellIs" dxfId="522" priority="515" operator="equal">
      <formula>"REMUNERACION EXTRAORDINARIA"</formula>
    </cfRule>
  </conditionalFormatting>
  <conditionalFormatting sqref="P1361">
    <cfRule type="cellIs" dxfId="521" priority="524" operator="equal">
      <formula>"REMUNERACION EXTRAORDINARIA"</formula>
    </cfRule>
  </conditionalFormatting>
  <conditionalFormatting sqref="P1374">
    <cfRule type="cellIs" dxfId="520" priority="514" operator="equal">
      <formula>"REMUNERACION EXTRAORDINARIA"</formula>
    </cfRule>
  </conditionalFormatting>
  <conditionalFormatting sqref="P1364">
    <cfRule type="cellIs" dxfId="519" priority="521" operator="equal">
      <formula>"REMUNERACION EXTRAORDINARIA"</formula>
    </cfRule>
  </conditionalFormatting>
  <conditionalFormatting sqref="P1352">
    <cfRule type="cellIs" dxfId="518" priority="532" operator="equal">
      <formula>"REMUNERACION EXTRAORDINARIA"</formula>
    </cfRule>
  </conditionalFormatting>
  <conditionalFormatting sqref="P1372">
    <cfRule type="cellIs" dxfId="517" priority="516" operator="equal">
      <formula>"REMUNERACION EXTRAORDINARIA"</formula>
    </cfRule>
  </conditionalFormatting>
  <conditionalFormatting sqref="P1375">
    <cfRule type="cellIs" dxfId="516" priority="513" operator="equal">
      <formula>"REMUNERACION EXTRAORDINARIA"</formula>
    </cfRule>
  </conditionalFormatting>
  <conditionalFormatting sqref="P1376">
    <cfRule type="cellIs" dxfId="515" priority="512" operator="equal">
      <formula>"REMUNERACION EXTRAORDINARIA"</formula>
    </cfRule>
  </conditionalFormatting>
  <conditionalFormatting sqref="P1357">
    <cfRule type="cellIs" dxfId="514" priority="528" operator="equal">
      <formula>"REMUNERACION EXTRAORDINARIA"</formula>
    </cfRule>
  </conditionalFormatting>
  <conditionalFormatting sqref="P1363">
    <cfRule type="cellIs" dxfId="513" priority="522" operator="equal">
      <formula>"REMUNERACION EXTRAORDINARIA"</formula>
    </cfRule>
  </conditionalFormatting>
  <conditionalFormatting sqref="P1377">
    <cfRule type="cellIs" dxfId="512" priority="511" operator="equal">
      <formula>"REMUNERACION EXTRAORDINARIA"</formula>
    </cfRule>
  </conditionalFormatting>
  <conditionalFormatting sqref="P1360">
    <cfRule type="cellIs" dxfId="511" priority="525" operator="equal">
      <formula>"REMUNERACION EXTRAORDINARIA"</formula>
    </cfRule>
  </conditionalFormatting>
  <conditionalFormatting sqref="P1383">
    <cfRule type="cellIs" dxfId="510" priority="510" operator="equal">
      <formula>"REMUNERACION EXTRAORDINARIA"</formula>
    </cfRule>
  </conditionalFormatting>
  <conditionalFormatting sqref="P1368">
    <cfRule type="cellIs" dxfId="509" priority="520" operator="equal">
      <formula>"REMUNERACION EXTRAORDINARIA"</formula>
    </cfRule>
  </conditionalFormatting>
  <conditionalFormatting sqref="P1385">
    <cfRule type="cellIs" dxfId="508" priority="509" operator="equal">
      <formula>"REMUNERACION EXTRAORDINARIA"</formula>
    </cfRule>
  </conditionalFormatting>
  <conditionalFormatting sqref="P1389">
    <cfRule type="cellIs" dxfId="507" priority="506" operator="equal">
      <formula>"REMUNERACION EXTRAORDINARIA"</formula>
    </cfRule>
  </conditionalFormatting>
  <conditionalFormatting sqref="P1387">
    <cfRule type="cellIs" dxfId="506" priority="508" operator="equal">
      <formula>"REMUNERACION EXTRAORDINARIA"</formula>
    </cfRule>
  </conditionalFormatting>
  <conditionalFormatting sqref="P1390">
    <cfRule type="cellIs" dxfId="505" priority="505" operator="equal">
      <formula>"REMUNERACION EXTRAORDINARIA"</formula>
    </cfRule>
  </conditionalFormatting>
  <conditionalFormatting sqref="P1394">
    <cfRule type="cellIs" dxfId="504" priority="502" operator="equal">
      <formula>"REMUNERACION EXTRAORDINARIA"</formula>
    </cfRule>
  </conditionalFormatting>
  <conditionalFormatting sqref="P1388">
    <cfRule type="cellIs" dxfId="503" priority="507" operator="equal">
      <formula>"REMUNERACION EXTRAORDINARIA"</formula>
    </cfRule>
  </conditionalFormatting>
  <conditionalFormatting sqref="P1398">
    <cfRule type="cellIs" dxfId="502" priority="498" operator="equal">
      <formula>"REMUNERACION EXTRAORDINARIA"</formula>
    </cfRule>
  </conditionalFormatting>
  <conditionalFormatting sqref="P1397">
    <cfRule type="cellIs" dxfId="501" priority="499" operator="equal">
      <formula>"REMUNERACION EXTRAORDINARIA"</formula>
    </cfRule>
  </conditionalFormatting>
  <conditionalFormatting sqref="P1392">
    <cfRule type="cellIs" dxfId="500" priority="504" operator="equal">
      <formula>"REMUNERACION EXTRAORDINARIA"</formula>
    </cfRule>
  </conditionalFormatting>
  <conditionalFormatting sqref="P1393">
    <cfRule type="cellIs" dxfId="499" priority="503" operator="equal">
      <formula>"REMUNERACION EXTRAORDINARIA"</formula>
    </cfRule>
  </conditionalFormatting>
  <conditionalFormatting sqref="P1395">
    <cfRule type="cellIs" dxfId="498" priority="501" operator="equal">
      <formula>"REMUNERACION EXTRAORDINARIA"</formula>
    </cfRule>
  </conditionalFormatting>
  <conditionalFormatting sqref="P1399">
    <cfRule type="cellIs" dxfId="497" priority="497" operator="equal">
      <formula>"REMUNERACION EXTRAORDINARIA"</formula>
    </cfRule>
  </conditionalFormatting>
  <conditionalFormatting sqref="P1396">
    <cfRule type="cellIs" dxfId="496" priority="500" operator="equal">
      <formula>"REMUNERACION EXTRAORDINARIA"</formula>
    </cfRule>
  </conditionalFormatting>
  <conditionalFormatting sqref="P1401">
    <cfRule type="cellIs" dxfId="495" priority="495" operator="equal">
      <formula>"REMUNERACION EXTRAORDINARIA"</formula>
    </cfRule>
  </conditionalFormatting>
  <conditionalFormatting sqref="P1407">
    <cfRule type="cellIs" dxfId="494" priority="490" operator="equal">
      <formula>"REMUNERACION EXTRAORDINARIA"</formula>
    </cfRule>
  </conditionalFormatting>
  <conditionalFormatting sqref="P1406">
    <cfRule type="cellIs" dxfId="493" priority="491" operator="equal">
      <formula>"REMUNERACION EXTRAORDINARIA"</formula>
    </cfRule>
  </conditionalFormatting>
  <conditionalFormatting sqref="P1402">
    <cfRule type="cellIs" dxfId="492" priority="496" operator="equal">
      <formula>"REMUNERACION EXTRAORDINARIA"</formula>
    </cfRule>
  </conditionalFormatting>
  <conditionalFormatting sqref="P1403">
    <cfRule type="cellIs" dxfId="491" priority="494" operator="equal">
      <formula>"REMUNERACION EXTRAORDINARIA"</formula>
    </cfRule>
  </conditionalFormatting>
  <conditionalFormatting sqref="P1409">
    <cfRule type="cellIs" dxfId="490" priority="488" operator="equal">
      <formula>"REMUNERACION EXTRAORDINARIA"</formula>
    </cfRule>
  </conditionalFormatting>
  <conditionalFormatting sqref="P1404">
    <cfRule type="cellIs" dxfId="489" priority="493" operator="equal">
      <formula>"REMUNERACION EXTRAORDINARIA"</formula>
    </cfRule>
  </conditionalFormatting>
  <conditionalFormatting sqref="P1405">
    <cfRule type="cellIs" dxfId="488" priority="492" operator="equal">
      <formula>"REMUNERACION EXTRAORDINARIA"</formula>
    </cfRule>
  </conditionalFormatting>
  <conditionalFormatting sqref="P1413">
    <cfRule type="cellIs" dxfId="487" priority="484" operator="equal">
      <formula>"REMUNERACION EXTRAORDINARIA"</formula>
    </cfRule>
  </conditionalFormatting>
  <conditionalFormatting sqref="P1411">
    <cfRule type="cellIs" dxfId="486" priority="486" operator="equal">
      <formula>"REMUNERACION EXTRAORDINARIA"</formula>
    </cfRule>
  </conditionalFormatting>
  <conditionalFormatting sqref="P1423">
    <cfRule type="cellIs" dxfId="485" priority="477" operator="equal">
      <formula>"REMUNERACION EXTRAORDINARIA"</formula>
    </cfRule>
  </conditionalFormatting>
  <conditionalFormatting sqref="P1410">
    <cfRule type="cellIs" dxfId="484" priority="487" operator="equal">
      <formula>"REMUNERACION EXTRAORDINARIA"</formula>
    </cfRule>
  </conditionalFormatting>
  <conditionalFormatting sqref="P1431">
    <cfRule type="cellIs" dxfId="483" priority="473" operator="equal">
      <formula>"REMUNERACION EXTRAORDINARIA"</formula>
    </cfRule>
  </conditionalFormatting>
  <conditionalFormatting sqref="P1412">
    <cfRule type="cellIs" dxfId="482" priority="485" operator="equal">
      <formula>"REMUNERACION EXTRAORDINARIA"</formula>
    </cfRule>
  </conditionalFormatting>
  <conditionalFormatting sqref="P1418">
    <cfRule type="cellIs" dxfId="481" priority="479" operator="equal">
      <formula>"REMUNERACION EXTRAORDINARIA"</formula>
    </cfRule>
  </conditionalFormatting>
  <conditionalFormatting sqref="P1408">
    <cfRule type="cellIs" dxfId="480" priority="489" operator="equal">
      <formula>"REMUNERACION EXTRAORDINARIA"</formula>
    </cfRule>
  </conditionalFormatting>
  <conditionalFormatting sqref="P1414">
    <cfRule type="cellIs" dxfId="479" priority="483" operator="equal">
      <formula>"REMUNERACION EXTRAORDINARIA"</formula>
    </cfRule>
  </conditionalFormatting>
  <conditionalFormatting sqref="P1424">
    <cfRule type="cellIs" dxfId="478" priority="476" operator="equal">
      <formula>"REMUNERACION EXTRAORDINARIA"</formula>
    </cfRule>
  </conditionalFormatting>
  <conditionalFormatting sqref="P1417">
    <cfRule type="cellIs" dxfId="477" priority="480" operator="equal">
      <formula>"REMUNERACION EXTRAORDINARIA"</formula>
    </cfRule>
  </conditionalFormatting>
  <conditionalFormatting sqref="P1416">
    <cfRule type="cellIs" dxfId="476" priority="481" operator="equal">
      <formula>"REMUNERACION EXTRAORDINARIA"</formula>
    </cfRule>
  </conditionalFormatting>
  <conditionalFormatting sqref="P1430">
    <cfRule type="cellIs" dxfId="475" priority="474" operator="equal">
      <formula>"REMUNERACION EXTRAORDINARIA"</formula>
    </cfRule>
  </conditionalFormatting>
  <conditionalFormatting sqref="P1432">
    <cfRule type="cellIs" dxfId="474" priority="472" operator="equal">
      <formula>"REMUNERACION EXTRAORDINARIA"</formula>
    </cfRule>
  </conditionalFormatting>
  <conditionalFormatting sqref="P1434">
    <cfRule type="cellIs" dxfId="473" priority="470" operator="equal">
      <formula>"REMUNERACION EXTRAORDINARIA"</formula>
    </cfRule>
  </conditionalFormatting>
  <conditionalFormatting sqref="P1438">
    <cfRule type="cellIs" dxfId="472" priority="466" operator="equal">
      <formula>"REMUNERACION EXTRAORDINARIA"</formula>
    </cfRule>
  </conditionalFormatting>
  <conditionalFormatting sqref="P1419">
    <cfRule type="cellIs" dxfId="471" priority="478" operator="equal">
      <formula>"REMUNERACION EXTRAORDINARIA"</formula>
    </cfRule>
  </conditionalFormatting>
  <conditionalFormatting sqref="P1433">
    <cfRule type="cellIs" dxfId="470" priority="471" operator="equal">
      <formula>"REMUNERACION EXTRAORDINARIA"</formula>
    </cfRule>
  </conditionalFormatting>
  <conditionalFormatting sqref="P1435">
    <cfRule type="cellIs" dxfId="469" priority="468" operator="equal">
      <formula>"REMUNERACION EXTRAORDINARIA"</formula>
    </cfRule>
  </conditionalFormatting>
  <conditionalFormatting sqref="P1443">
    <cfRule type="cellIs" dxfId="468" priority="464" operator="equal">
      <formula>"REMUNERACION EXTRAORDINARIA"</formula>
    </cfRule>
  </conditionalFormatting>
  <conditionalFormatting sqref="P1415">
    <cfRule type="cellIs" dxfId="467" priority="482" operator="equal">
      <formula>"REMUNERACION EXTRAORDINARIA"</formula>
    </cfRule>
  </conditionalFormatting>
  <conditionalFormatting sqref="P1425">
    <cfRule type="cellIs" dxfId="466" priority="475" operator="equal">
      <formula>"REMUNERACION EXTRAORDINARIA"</formula>
    </cfRule>
  </conditionalFormatting>
  <conditionalFormatting sqref="P1436">
    <cfRule type="cellIs" dxfId="465" priority="469" operator="equal">
      <formula>"REMUNERACION EXTRAORDINARIA"</formula>
    </cfRule>
  </conditionalFormatting>
  <conditionalFormatting sqref="P1440:P1441">
    <cfRule type="cellIs" dxfId="464" priority="465" operator="equal">
      <formula>"REMUNERACION EXTRAORDINARIA"</formula>
    </cfRule>
  </conditionalFormatting>
  <conditionalFormatting sqref="P1437">
    <cfRule type="cellIs" dxfId="463" priority="467" operator="equal">
      <formula>"REMUNERACION EXTRAORDINARIA"</formula>
    </cfRule>
  </conditionalFormatting>
  <conditionalFormatting sqref="P1446">
    <cfRule type="cellIs" dxfId="462" priority="463" operator="equal">
      <formula>"REMUNERACION EXTRAORDINARIA"</formula>
    </cfRule>
  </conditionalFormatting>
  <conditionalFormatting sqref="P1451">
    <cfRule type="cellIs" dxfId="461" priority="462" operator="equal">
      <formula>"REMUNERACION EXTRAORDINARIA"</formula>
    </cfRule>
  </conditionalFormatting>
  <conditionalFormatting sqref="P1459">
    <cfRule type="cellIs" dxfId="460" priority="458" operator="equal">
      <formula>"REMUNERACION EXTRAORDINARIA"</formula>
    </cfRule>
  </conditionalFormatting>
  <conditionalFormatting sqref="P1456">
    <cfRule type="cellIs" dxfId="459" priority="461" operator="equal">
      <formula>"REMUNERACION EXTRAORDINARIA"</formula>
    </cfRule>
  </conditionalFormatting>
  <conditionalFormatting sqref="P1455">
    <cfRule type="cellIs" dxfId="458" priority="460" operator="equal">
      <formula>"REMUNERACION EXTRAORDINARIA"</formula>
    </cfRule>
  </conditionalFormatting>
  <conditionalFormatting sqref="P1461">
    <cfRule type="cellIs" dxfId="457" priority="456" operator="equal">
      <formula>"REMUNERACION EXTRAORDINARIA"</formula>
    </cfRule>
  </conditionalFormatting>
  <conditionalFormatting sqref="P1458">
    <cfRule type="cellIs" dxfId="456" priority="459" operator="equal">
      <formula>"REMUNERACION EXTRAORDINARIA"</formula>
    </cfRule>
  </conditionalFormatting>
  <conditionalFormatting sqref="P1463">
    <cfRule type="cellIs" dxfId="455" priority="455" operator="equal">
      <formula>"REMUNERACION EXTRAORDINARIA"</formula>
    </cfRule>
  </conditionalFormatting>
  <conditionalFormatting sqref="P1460">
    <cfRule type="cellIs" dxfId="454" priority="457" operator="equal">
      <formula>"REMUNERACION EXTRAORDINARIA"</formula>
    </cfRule>
  </conditionalFormatting>
  <conditionalFormatting sqref="P1466">
    <cfRule type="cellIs" dxfId="453" priority="454" operator="equal">
      <formula>"REMUNERACION EXTRAORDINARIA"</formula>
    </cfRule>
  </conditionalFormatting>
  <conditionalFormatting sqref="P1467">
    <cfRule type="cellIs" dxfId="452" priority="453" operator="equal">
      <formula>"REMUNERACION EXTRAORDINARIA"</formula>
    </cfRule>
  </conditionalFormatting>
  <conditionalFormatting sqref="P1469">
    <cfRule type="cellIs" dxfId="451" priority="449" operator="equal">
      <formula>"REMUNERACION EXTRAORDINARIA"</formula>
    </cfRule>
  </conditionalFormatting>
  <conditionalFormatting sqref="P1470">
    <cfRule type="cellIs" dxfId="450" priority="448" operator="equal">
      <formula>"REMUNERACION EXTRAORDINARIA"</formula>
    </cfRule>
  </conditionalFormatting>
  <conditionalFormatting sqref="P1475">
    <cfRule type="cellIs" dxfId="449" priority="446" operator="equal">
      <formula>"REMUNERACION EXTRAORDINARIA"</formula>
    </cfRule>
  </conditionalFormatting>
  <conditionalFormatting sqref="P1479">
    <cfRule type="cellIs" dxfId="448" priority="444" operator="equal">
      <formula>"REMUNERACION EXTRAORDINARIA"</formula>
    </cfRule>
  </conditionalFormatting>
  <conditionalFormatting sqref="P1464">
    <cfRule type="cellIs" dxfId="447" priority="452" operator="equal">
      <formula>"REMUNERACION EXTRAORDINARIA"</formula>
    </cfRule>
  </conditionalFormatting>
  <conditionalFormatting sqref="P1465">
    <cfRule type="cellIs" dxfId="446" priority="451" operator="equal">
      <formula>"REMUNERACION EXTRAORDINARIA"</formula>
    </cfRule>
  </conditionalFormatting>
  <conditionalFormatting sqref="P1468">
    <cfRule type="cellIs" dxfId="445" priority="450" operator="equal">
      <formula>"REMUNERACION EXTRAORDINARIA"</formula>
    </cfRule>
  </conditionalFormatting>
  <conditionalFormatting sqref="P1480">
    <cfRule type="cellIs" dxfId="444" priority="443" operator="equal">
      <formula>"REMUNERACION EXTRAORDINARIA"</formula>
    </cfRule>
  </conditionalFormatting>
  <conditionalFormatting sqref="P1482">
    <cfRule type="cellIs" dxfId="443" priority="442" operator="equal">
      <formula>"REMUNERACION EXTRAORDINARIA"</formula>
    </cfRule>
  </conditionalFormatting>
  <conditionalFormatting sqref="P1472">
    <cfRule type="cellIs" dxfId="442" priority="447" operator="equal">
      <formula>"REMUNERACION EXTRAORDINARIA"</formula>
    </cfRule>
  </conditionalFormatting>
  <conditionalFormatting sqref="P1484">
    <cfRule type="cellIs" dxfId="441" priority="441" operator="equal">
      <formula>"REMUNERACION EXTRAORDINARIA"</formula>
    </cfRule>
  </conditionalFormatting>
  <conditionalFormatting sqref="P1476">
    <cfRule type="cellIs" dxfId="440" priority="445" operator="equal">
      <formula>"REMUNERACION EXTRAORDINARIA"</formula>
    </cfRule>
  </conditionalFormatting>
  <conditionalFormatting sqref="P1487">
    <cfRule type="cellIs" dxfId="439" priority="439" operator="equal">
      <formula>"REMUNERACION EXTRAORDINARIA"</formula>
    </cfRule>
  </conditionalFormatting>
  <conditionalFormatting sqref="P1486">
    <cfRule type="cellIs" dxfId="438" priority="438" operator="equal">
      <formula>"REMUNERACION EXTRAORDINARIA"</formula>
    </cfRule>
  </conditionalFormatting>
  <conditionalFormatting sqref="P1492">
    <cfRule type="cellIs" dxfId="437" priority="436" operator="equal">
      <formula>"REMUNERACION EXTRAORDINARIA"</formula>
    </cfRule>
  </conditionalFormatting>
  <conditionalFormatting sqref="P1494">
    <cfRule type="cellIs" dxfId="436" priority="435" operator="equal">
      <formula>"REMUNERACION EXTRAORDINARIA"</formula>
    </cfRule>
  </conditionalFormatting>
  <conditionalFormatting sqref="P1500">
    <cfRule type="cellIs" dxfId="435" priority="432" operator="equal">
      <formula>"REMUNERACION EXTRAORDINARIA"</formula>
    </cfRule>
  </conditionalFormatting>
  <conditionalFormatting sqref="P1505">
    <cfRule type="cellIs" dxfId="434" priority="427" operator="equal">
      <formula>"REMUNERACION EXTRAORDINARIA"</formula>
    </cfRule>
  </conditionalFormatting>
  <conditionalFormatting sqref="P1485">
    <cfRule type="cellIs" dxfId="433" priority="440" operator="equal">
      <formula>"REMUNERACION EXTRAORDINARIA"</formula>
    </cfRule>
  </conditionalFormatting>
  <conditionalFormatting sqref="P1502">
    <cfRule type="cellIs" dxfId="432" priority="430" operator="equal">
      <formula>"REMUNERACION EXTRAORDINARIA"</formula>
    </cfRule>
  </conditionalFormatting>
  <conditionalFormatting sqref="P1510">
    <cfRule type="cellIs" dxfId="431" priority="423" operator="equal">
      <formula>"REMUNERACION EXTRAORDINARIA"</formula>
    </cfRule>
  </conditionalFormatting>
  <conditionalFormatting sqref="P1506">
    <cfRule type="cellIs" dxfId="430" priority="426" operator="equal">
      <formula>"REMUNERACION EXTRAORDINARIA"</formula>
    </cfRule>
  </conditionalFormatting>
  <conditionalFormatting sqref="P1490">
    <cfRule type="cellIs" dxfId="429" priority="437" operator="equal">
      <formula>"REMUNERACION EXTRAORDINARIA"</formula>
    </cfRule>
  </conditionalFormatting>
  <conditionalFormatting sqref="P1511">
    <cfRule type="cellIs" dxfId="428" priority="422" operator="equal">
      <formula>"REMUNERACION EXTRAORDINARIA"</formula>
    </cfRule>
  </conditionalFormatting>
  <conditionalFormatting sqref="P1512">
    <cfRule type="cellIs" dxfId="427" priority="421" operator="equal">
      <formula>"REMUNERACION EXTRAORDINARIA"</formula>
    </cfRule>
  </conditionalFormatting>
  <conditionalFormatting sqref="P1514">
    <cfRule type="cellIs" dxfId="426" priority="419" operator="equal">
      <formula>"REMUNERACION EXTRAORDINARIA"</formula>
    </cfRule>
  </conditionalFormatting>
  <conditionalFormatting sqref="P1495">
    <cfRule type="cellIs" dxfId="425" priority="434" operator="equal">
      <formula>"REMUNERACION EXTRAORDINARIA"</formula>
    </cfRule>
  </conditionalFormatting>
  <conditionalFormatting sqref="P1497">
    <cfRule type="cellIs" dxfId="424" priority="433" operator="equal">
      <formula>"REMUNERACION EXTRAORDINARIA"</formula>
    </cfRule>
  </conditionalFormatting>
  <conditionalFormatting sqref="P1516">
    <cfRule type="cellIs" dxfId="423" priority="418" operator="equal">
      <formula>"REMUNERACION EXTRAORDINARIA"</formula>
    </cfRule>
  </conditionalFormatting>
  <conditionalFormatting sqref="P1519">
    <cfRule type="cellIs" dxfId="422" priority="417" operator="equal">
      <formula>"REMUNERACION EXTRAORDINARIA"</formula>
    </cfRule>
  </conditionalFormatting>
  <conditionalFormatting sqref="P1501">
    <cfRule type="cellIs" dxfId="421" priority="431" operator="equal">
      <formula>"REMUNERACION EXTRAORDINARIA"</formula>
    </cfRule>
  </conditionalFormatting>
  <conditionalFormatting sqref="P1521">
    <cfRule type="cellIs" dxfId="420" priority="416" operator="equal">
      <formula>"REMUNERACION EXTRAORDINARIA"</formula>
    </cfRule>
  </conditionalFormatting>
  <conditionalFormatting sqref="P1526">
    <cfRule type="cellIs" dxfId="419" priority="413" operator="equal">
      <formula>"REMUNERACION EXTRAORDINARIA"</formula>
    </cfRule>
  </conditionalFormatting>
  <conditionalFormatting sqref="P1528">
    <cfRule type="cellIs" dxfId="418" priority="411" operator="equal">
      <formula>"REMUNERACION EXTRAORDINARIA"</formula>
    </cfRule>
  </conditionalFormatting>
  <conditionalFormatting sqref="P1530">
    <cfRule type="cellIs" dxfId="417" priority="409" operator="equal">
      <formula>"REMUNERACION EXTRAORDINARIA"</formula>
    </cfRule>
  </conditionalFormatting>
  <conditionalFormatting sqref="P1504">
    <cfRule type="cellIs" dxfId="416" priority="428" operator="equal">
      <formula>"REMUNERACION EXTRAORDINARIA"</formula>
    </cfRule>
  </conditionalFormatting>
  <conditionalFormatting sqref="P1503">
    <cfRule type="cellIs" dxfId="415" priority="429" operator="equal">
      <formula>"REMUNERACION EXTRAORDINARIA"</formula>
    </cfRule>
  </conditionalFormatting>
  <conditionalFormatting sqref="P1536">
    <cfRule type="cellIs" dxfId="414" priority="404" operator="equal">
      <formula>"REMUNERACION EXTRAORDINARIA"</formula>
    </cfRule>
  </conditionalFormatting>
  <conditionalFormatting sqref="P1509">
    <cfRule type="cellIs" dxfId="413" priority="424" operator="equal">
      <formula>"REMUNERACION EXTRAORDINARIA"</formula>
    </cfRule>
  </conditionalFormatting>
  <conditionalFormatting sqref="P1539">
    <cfRule type="cellIs" dxfId="412" priority="402" operator="equal">
      <formula>"REMUNERACION EXTRAORDINARIA"</formula>
    </cfRule>
  </conditionalFormatting>
  <conditionalFormatting sqref="P1508">
    <cfRule type="cellIs" dxfId="411" priority="425" operator="equal">
      <formula>"REMUNERACION EXTRAORDINARIA"</formula>
    </cfRule>
  </conditionalFormatting>
  <conditionalFormatting sqref="P1513">
    <cfRule type="cellIs" dxfId="410" priority="420" operator="equal">
      <formula>"REMUNERACION EXTRAORDINARIA"</formula>
    </cfRule>
  </conditionalFormatting>
  <conditionalFormatting sqref="P1538">
    <cfRule type="cellIs" dxfId="409" priority="401" operator="equal">
      <formula>"REMUNERACION EXTRAORDINARIA"</formula>
    </cfRule>
  </conditionalFormatting>
  <conditionalFormatting sqref="P1533">
    <cfRule type="cellIs" dxfId="408" priority="407" operator="equal">
      <formula>"REMUNERACION EXTRAORDINARIA"</formula>
    </cfRule>
  </conditionalFormatting>
  <conditionalFormatting sqref="P1525">
    <cfRule type="cellIs" dxfId="407" priority="414" operator="equal">
      <formula>"REMUNERACION EXTRAORDINARIA"</formula>
    </cfRule>
  </conditionalFormatting>
  <conditionalFormatting sqref="P1540">
    <cfRule type="cellIs" dxfId="406" priority="400" operator="equal">
      <formula>"REMUNERACION EXTRAORDINARIA"</formula>
    </cfRule>
  </conditionalFormatting>
  <conditionalFormatting sqref="P1524">
    <cfRule type="cellIs" dxfId="405" priority="415" operator="equal">
      <formula>"REMUNERACION EXTRAORDINARIA"</formula>
    </cfRule>
  </conditionalFormatting>
  <conditionalFormatting sqref="P1541">
    <cfRule type="cellIs" dxfId="404" priority="399" operator="equal">
      <formula>"REMUNERACION EXTRAORDINARIA"</formula>
    </cfRule>
  </conditionalFormatting>
  <conditionalFormatting sqref="P1535">
    <cfRule type="cellIs" dxfId="403" priority="405" operator="equal">
      <formula>"REMUNERACION EXTRAORDINARIA"</formula>
    </cfRule>
  </conditionalFormatting>
  <conditionalFormatting sqref="P1543">
    <cfRule type="cellIs" dxfId="402" priority="398" operator="equal">
      <formula>"REMUNERACION EXTRAORDINARIA"</formula>
    </cfRule>
  </conditionalFormatting>
  <conditionalFormatting sqref="P1546">
    <cfRule type="cellIs" dxfId="401" priority="396" operator="equal">
      <formula>"REMUNERACION EXTRAORDINARIA"</formula>
    </cfRule>
  </conditionalFormatting>
  <conditionalFormatting sqref="P1548">
    <cfRule type="cellIs" dxfId="400" priority="394" operator="equal">
      <formula>"REMUNERACION EXTRAORDINARIA"</formula>
    </cfRule>
  </conditionalFormatting>
  <conditionalFormatting sqref="P1550">
    <cfRule type="cellIs" dxfId="399" priority="393" operator="equal">
      <formula>"REMUNERACION EXTRAORDINARIA"</formula>
    </cfRule>
  </conditionalFormatting>
  <conditionalFormatting sqref="P1553">
    <cfRule type="cellIs" dxfId="398" priority="391" operator="equal">
      <formula>"REMUNERACION EXTRAORDINARIA"</formula>
    </cfRule>
  </conditionalFormatting>
  <conditionalFormatting sqref="P1555">
    <cfRule type="cellIs" dxfId="397" priority="389" operator="equal">
      <formula>"REMUNERACION EXTRAORDINARIA"</formula>
    </cfRule>
  </conditionalFormatting>
  <conditionalFormatting sqref="P1531">
    <cfRule type="cellIs" dxfId="396" priority="408" operator="equal">
      <formula>"REMUNERACION EXTRAORDINARIA"</formula>
    </cfRule>
  </conditionalFormatting>
  <conditionalFormatting sqref="P1557">
    <cfRule type="cellIs" dxfId="395" priority="387" operator="equal">
      <formula>"REMUNERACION EXTRAORDINARIA"</formula>
    </cfRule>
  </conditionalFormatting>
  <conditionalFormatting sqref="P1527">
    <cfRule type="cellIs" dxfId="394" priority="412" operator="equal">
      <formula>"REMUNERACION EXTRAORDINARIA"</formula>
    </cfRule>
  </conditionalFormatting>
  <conditionalFormatting sqref="P1537">
    <cfRule type="cellIs" dxfId="393" priority="403" operator="equal">
      <formula>"REMUNERACION EXTRAORDINARIA"</formula>
    </cfRule>
  </conditionalFormatting>
  <conditionalFormatting sqref="P1552">
    <cfRule type="cellIs" dxfId="392" priority="392" operator="equal">
      <formula>"REMUNERACION EXTRAORDINARIA"</formula>
    </cfRule>
  </conditionalFormatting>
  <conditionalFormatting sqref="P1529">
    <cfRule type="cellIs" dxfId="391" priority="410" operator="equal">
      <formula>"REMUNERACION EXTRAORDINARIA"</formula>
    </cfRule>
  </conditionalFormatting>
  <conditionalFormatting sqref="P1559">
    <cfRule type="cellIs" dxfId="390" priority="386" operator="equal">
      <formula>"REMUNERACION EXTRAORDINARIA"</formula>
    </cfRule>
  </conditionalFormatting>
  <conditionalFormatting sqref="P1564">
    <cfRule type="cellIs" dxfId="389" priority="385" operator="equal">
      <formula>"REMUNERACION EXTRAORDINARIA"</formula>
    </cfRule>
  </conditionalFormatting>
  <conditionalFormatting sqref="P1571">
    <cfRule type="cellIs" dxfId="388" priority="383" operator="equal">
      <formula>"REMUNERACION EXTRAORDINARIA"</formula>
    </cfRule>
  </conditionalFormatting>
  <conditionalFormatting sqref="P1556">
    <cfRule type="cellIs" dxfId="387" priority="388" operator="equal">
      <formula>"REMUNERACION EXTRAORDINARIA"</formula>
    </cfRule>
  </conditionalFormatting>
  <conditionalFormatting sqref="P1547">
    <cfRule type="cellIs" dxfId="386" priority="395" operator="equal">
      <formula>"REMUNERACION EXTRAORDINARIA"</formula>
    </cfRule>
  </conditionalFormatting>
  <conditionalFormatting sqref="P1577">
    <cfRule type="cellIs" dxfId="385" priority="380" operator="equal">
      <formula>"REMUNERACION EXTRAORDINARIA"</formula>
    </cfRule>
  </conditionalFormatting>
  <conditionalFormatting sqref="P1575">
    <cfRule type="cellIs" dxfId="384" priority="381" operator="equal">
      <formula>"REMUNERACION EXTRAORDINARIA"</formula>
    </cfRule>
  </conditionalFormatting>
  <conditionalFormatting sqref="P1534">
    <cfRule type="cellIs" dxfId="383" priority="406" operator="equal">
      <formula>"REMUNERACION EXTRAORDINARIA"</formula>
    </cfRule>
  </conditionalFormatting>
  <conditionalFormatting sqref="P1545">
    <cfRule type="cellIs" dxfId="382" priority="397" operator="equal">
      <formula>"REMUNERACION EXTRAORDINARIA"</formula>
    </cfRule>
  </conditionalFormatting>
  <conditionalFormatting sqref="P1572">
    <cfRule type="cellIs" dxfId="381" priority="382" operator="equal">
      <formula>"REMUNERACION EXTRAORDINARIA"</formula>
    </cfRule>
  </conditionalFormatting>
  <conditionalFormatting sqref="P1582">
    <cfRule type="cellIs" dxfId="380" priority="377" operator="equal">
      <formula>"REMUNERACION EXTRAORDINARIA"</formula>
    </cfRule>
  </conditionalFormatting>
  <conditionalFormatting sqref="P1581">
    <cfRule type="cellIs" dxfId="379" priority="378" operator="equal">
      <formula>"REMUNERACION EXTRAORDINARIA"</formula>
    </cfRule>
  </conditionalFormatting>
  <conditionalFormatting sqref="P1554">
    <cfRule type="cellIs" dxfId="378" priority="390" operator="equal">
      <formula>"REMUNERACION EXTRAORDINARIA"</formula>
    </cfRule>
  </conditionalFormatting>
  <conditionalFormatting sqref="P1587">
    <cfRule type="cellIs" dxfId="377" priority="374" operator="equal">
      <formula>"REMUNERACION EXTRAORDINARIA"</formula>
    </cfRule>
  </conditionalFormatting>
  <conditionalFormatting sqref="P1586">
    <cfRule type="cellIs" dxfId="376" priority="375" operator="equal">
      <formula>"REMUNERACION EXTRAORDINARIA"</formula>
    </cfRule>
  </conditionalFormatting>
  <conditionalFormatting sqref="P1578">
    <cfRule type="cellIs" dxfId="375" priority="379" operator="equal">
      <formula>"REMUNERACION EXTRAORDINARIA"</formula>
    </cfRule>
  </conditionalFormatting>
  <conditionalFormatting sqref="P1588">
    <cfRule type="cellIs" dxfId="374" priority="373" operator="equal">
      <formula>"REMUNERACION EXTRAORDINARIA"</formula>
    </cfRule>
  </conditionalFormatting>
  <conditionalFormatting sqref="P1591">
    <cfRule type="cellIs" dxfId="373" priority="372" operator="equal">
      <formula>"REMUNERACION EXTRAORDINARIA"</formula>
    </cfRule>
  </conditionalFormatting>
  <conditionalFormatting sqref="P1592">
    <cfRule type="cellIs" dxfId="372" priority="371" operator="equal">
      <formula>"REMUNERACION EXTRAORDINARIA"</formula>
    </cfRule>
  </conditionalFormatting>
  <conditionalFormatting sqref="P1594">
    <cfRule type="cellIs" dxfId="371" priority="370" operator="equal">
      <formula>"REMUNERACION EXTRAORDINARIA"</formula>
    </cfRule>
  </conditionalFormatting>
  <conditionalFormatting sqref="P1599">
    <cfRule type="cellIs" dxfId="370" priority="367" operator="equal">
      <formula>"REMUNERACION EXTRAORDINARIA"</formula>
    </cfRule>
  </conditionalFormatting>
  <conditionalFormatting sqref="P1585">
    <cfRule type="cellIs" dxfId="369" priority="376" operator="equal">
      <formula>"REMUNERACION EXTRAORDINARIA"</formula>
    </cfRule>
  </conditionalFormatting>
  <conditionalFormatting sqref="P1597">
    <cfRule type="cellIs" dxfId="368" priority="368" operator="equal">
      <formula>"REMUNERACION EXTRAORDINARIA"</formula>
    </cfRule>
  </conditionalFormatting>
  <conditionalFormatting sqref="P1602">
    <cfRule type="cellIs" dxfId="367" priority="365" operator="equal">
      <formula>"REMUNERACION EXTRAORDINARIA"</formula>
    </cfRule>
  </conditionalFormatting>
  <conditionalFormatting sqref="P1596">
    <cfRule type="cellIs" dxfId="366" priority="369" operator="equal">
      <formula>"REMUNERACION EXTRAORDINARIA"</formula>
    </cfRule>
  </conditionalFormatting>
  <conditionalFormatting sqref="P1566">
    <cfRule type="cellIs" dxfId="365" priority="384" operator="equal">
      <formula>"REMUNERACION EXTRAORDINARIA"</formula>
    </cfRule>
  </conditionalFormatting>
  <conditionalFormatting sqref="P1601">
    <cfRule type="cellIs" dxfId="364" priority="366" operator="equal">
      <formula>"REMUNERACION EXTRAORDINARIA"</formula>
    </cfRule>
  </conditionalFormatting>
  <conditionalFormatting sqref="P1603">
    <cfRule type="cellIs" dxfId="363" priority="364" operator="equal">
      <formula>"REMUNERACION EXTRAORDINARIA"</formula>
    </cfRule>
  </conditionalFormatting>
  <conditionalFormatting sqref="P1604">
    <cfRule type="cellIs" dxfId="362" priority="363" operator="equal">
      <formula>"REMUNERACION EXTRAORDINARIA"</formula>
    </cfRule>
  </conditionalFormatting>
  <conditionalFormatting sqref="P1605">
    <cfRule type="cellIs" dxfId="361" priority="362" operator="equal">
      <formula>"REMUNERACION EXTRAORDINARIA"</formula>
    </cfRule>
  </conditionalFormatting>
  <conditionalFormatting sqref="P1606">
    <cfRule type="cellIs" dxfId="360" priority="361" operator="equal">
      <formula>"REMUNERACION EXTRAORDINARIA"</formula>
    </cfRule>
  </conditionalFormatting>
  <conditionalFormatting sqref="P1608">
    <cfRule type="cellIs" dxfId="359" priority="360" operator="equal">
      <formula>"REMUNERACION EXTRAORDINARIA"</formula>
    </cfRule>
  </conditionalFormatting>
  <conditionalFormatting sqref="P1611">
    <cfRule type="cellIs" dxfId="358" priority="359" operator="equal">
      <formula>"REMUNERACION EXTRAORDINARIA"</formula>
    </cfRule>
  </conditionalFormatting>
  <conditionalFormatting sqref="P1613">
    <cfRule type="cellIs" dxfId="357" priority="358" operator="equal">
      <formula>"REMUNERACION EXTRAORDINARIA"</formula>
    </cfRule>
  </conditionalFormatting>
  <conditionalFormatting sqref="P1617">
    <cfRule type="cellIs" dxfId="356" priority="357" operator="equal">
      <formula>"REMUNERACION EXTRAORDINARIA"</formula>
    </cfRule>
  </conditionalFormatting>
  <conditionalFormatting sqref="P1620">
    <cfRule type="cellIs" dxfId="355" priority="356" operator="equal">
      <formula>"REMUNERACION EXTRAORDINARIA"</formula>
    </cfRule>
  </conditionalFormatting>
  <conditionalFormatting sqref="P1622">
    <cfRule type="cellIs" dxfId="354" priority="354" operator="equal">
      <formula>"REMUNERACION EXTRAORDINARIA"</formula>
    </cfRule>
  </conditionalFormatting>
  <conditionalFormatting sqref="P1623">
    <cfRule type="cellIs" dxfId="353" priority="355" operator="equal">
      <formula>"REMUNERACION EXTRAORDINARIA"</formula>
    </cfRule>
  </conditionalFormatting>
  <conditionalFormatting sqref="P1625">
    <cfRule type="cellIs" dxfId="352" priority="353" operator="equal">
      <formula>"REMUNERACION EXTRAORDINARIA"</formula>
    </cfRule>
  </conditionalFormatting>
  <conditionalFormatting sqref="P1628">
    <cfRule type="cellIs" dxfId="351" priority="351" operator="equal">
      <formula>"REMUNERACION EXTRAORDINARIA"</formula>
    </cfRule>
  </conditionalFormatting>
  <conditionalFormatting sqref="P1629">
    <cfRule type="cellIs" dxfId="350" priority="350" operator="equal">
      <formula>"REMUNERACION EXTRAORDINARIA"</formula>
    </cfRule>
  </conditionalFormatting>
  <conditionalFormatting sqref="P1627">
    <cfRule type="cellIs" dxfId="349" priority="352" operator="equal">
      <formula>"REMUNERACION EXTRAORDINARIA"</formula>
    </cfRule>
  </conditionalFormatting>
  <conditionalFormatting sqref="P1631">
    <cfRule type="cellIs" dxfId="348" priority="348" operator="equal">
      <formula>"REMUNERACION EXTRAORDINARIA"</formula>
    </cfRule>
  </conditionalFormatting>
  <conditionalFormatting sqref="P1630">
    <cfRule type="cellIs" dxfId="347" priority="349" operator="equal">
      <formula>"REMUNERACION EXTRAORDINARIA"</formula>
    </cfRule>
  </conditionalFormatting>
  <conditionalFormatting sqref="P1632">
    <cfRule type="cellIs" dxfId="346" priority="347" operator="equal">
      <formula>"REMUNERACION EXTRAORDINARIA"</formula>
    </cfRule>
  </conditionalFormatting>
  <conditionalFormatting sqref="P1634">
    <cfRule type="cellIs" dxfId="345" priority="346" operator="equal">
      <formula>"REMUNERACION EXTRAORDINARIA"</formula>
    </cfRule>
  </conditionalFormatting>
  <conditionalFormatting sqref="P1637">
    <cfRule type="cellIs" dxfId="344" priority="345" operator="equal">
      <formula>"REMUNERACION EXTRAORDINARIA"</formula>
    </cfRule>
  </conditionalFormatting>
  <conditionalFormatting sqref="P1639">
    <cfRule type="cellIs" dxfId="343" priority="344" operator="equal">
      <formula>"REMUNERACION EXTRAORDINARIA"</formula>
    </cfRule>
  </conditionalFormatting>
  <conditionalFormatting sqref="P1647">
    <cfRule type="cellIs" dxfId="342" priority="340" operator="equal">
      <formula>"REMUNERACION EXTRAORDINARIA"</formula>
    </cfRule>
  </conditionalFormatting>
  <conditionalFormatting sqref="P1644">
    <cfRule type="cellIs" dxfId="341" priority="342" operator="equal">
      <formula>"REMUNERACION EXTRAORDINARIA"</formula>
    </cfRule>
  </conditionalFormatting>
  <conditionalFormatting sqref="P1641">
    <cfRule type="cellIs" dxfId="340" priority="343" operator="equal">
      <formula>"REMUNERACION EXTRAORDINARIA"</formula>
    </cfRule>
  </conditionalFormatting>
  <conditionalFormatting sqref="P1649">
    <cfRule type="cellIs" dxfId="339" priority="336" operator="equal">
      <formula>"REMUNERACION EXTRAORDINARIA"</formula>
    </cfRule>
  </conditionalFormatting>
  <conditionalFormatting sqref="P1650">
    <cfRule type="cellIs" dxfId="338" priority="335" operator="equal">
      <formula>"REMUNERACION EXTRAORDINARIA"</formula>
    </cfRule>
  </conditionalFormatting>
  <conditionalFormatting sqref="P1653">
    <cfRule type="cellIs" dxfId="337" priority="333" operator="equal">
      <formula>"REMUNERACION EXTRAORDINARIA"</formula>
    </cfRule>
  </conditionalFormatting>
  <conditionalFormatting sqref="P1665">
    <cfRule type="cellIs" dxfId="336" priority="326" operator="equal">
      <formula>"REMUNERACION EXTRAORDINARIA"</formula>
    </cfRule>
  </conditionalFormatting>
  <conditionalFormatting sqref="P1651">
    <cfRule type="cellIs" dxfId="335" priority="334" operator="equal">
      <formula>"REMUNERACION EXTRAORDINARIA"</formula>
    </cfRule>
  </conditionalFormatting>
  <conditionalFormatting sqref="P1646">
    <cfRule type="cellIs" dxfId="334" priority="341" operator="equal">
      <formula>"REMUNERACION EXTRAORDINARIA"</formula>
    </cfRule>
  </conditionalFormatting>
  <conditionalFormatting sqref="P1642">
    <cfRule type="cellIs" dxfId="333" priority="339" operator="equal">
      <formula>"REMUNERACION EXTRAORDINARIA"</formula>
    </cfRule>
  </conditionalFormatting>
  <conditionalFormatting sqref="P1643">
    <cfRule type="cellIs" dxfId="332" priority="338" operator="equal">
      <formula>"REMUNERACION EXTRAORDINARIA"</formula>
    </cfRule>
  </conditionalFormatting>
  <conditionalFormatting sqref="P1656">
    <cfRule type="cellIs" dxfId="331" priority="330" operator="equal">
      <formula>"REMUNERACION EXTRAORDINARIA"</formula>
    </cfRule>
  </conditionalFormatting>
  <conditionalFormatting sqref="P1648">
    <cfRule type="cellIs" dxfId="330" priority="337" operator="equal">
      <formula>"REMUNERACION EXTRAORDINARIA"</formula>
    </cfRule>
  </conditionalFormatting>
  <conditionalFormatting sqref="P1667">
    <cfRule type="cellIs" dxfId="329" priority="325" operator="equal">
      <formula>"REMUNERACION EXTRAORDINARIA"</formula>
    </cfRule>
  </conditionalFormatting>
  <conditionalFormatting sqref="P1654">
    <cfRule type="cellIs" dxfId="328" priority="332" operator="equal">
      <formula>"REMUNERACION EXTRAORDINARIA"</formula>
    </cfRule>
  </conditionalFormatting>
  <conditionalFormatting sqref="P1707">
    <cfRule type="cellIs" dxfId="327" priority="322" operator="equal">
      <formula>"REMUNERACION EXTRAORDINARIA"</formula>
    </cfRule>
  </conditionalFormatting>
  <conditionalFormatting sqref="P1710">
    <cfRule type="cellIs" dxfId="326" priority="321" operator="equal">
      <formula>"REMUNERACION EXTRAORDINARIA"</formula>
    </cfRule>
  </conditionalFormatting>
  <conditionalFormatting sqref="P1705">
    <cfRule type="cellIs" dxfId="325" priority="324" operator="equal">
      <formula>"REMUNERACION EXTRAORDINARIA"</formula>
    </cfRule>
  </conditionalFormatting>
  <conditionalFormatting sqref="P1708">
    <cfRule type="cellIs" dxfId="324" priority="320" operator="equal">
      <formula>"REMUNERACION EXTRAORDINARIA"</formula>
    </cfRule>
  </conditionalFormatting>
  <conditionalFormatting sqref="P1706">
    <cfRule type="cellIs" dxfId="323" priority="323" operator="equal">
      <formula>"REMUNERACION EXTRAORDINARIA"</formula>
    </cfRule>
  </conditionalFormatting>
  <conditionalFormatting sqref="P1709">
    <cfRule type="cellIs" dxfId="322" priority="319" operator="equal">
      <formula>"REMUNERACION EXTRAORDINARIA"</formula>
    </cfRule>
  </conditionalFormatting>
  <conditionalFormatting sqref="P1655">
    <cfRule type="cellIs" dxfId="321" priority="331" operator="equal">
      <formula>"REMUNERACION EXTRAORDINARIA"</formula>
    </cfRule>
  </conditionalFormatting>
  <conditionalFormatting sqref="P1659">
    <cfRule type="cellIs" dxfId="320" priority="329" operator="equal">
      <formula>"REMUNERACION EXTRAORDINARIA"</formula>
    </cfRule>
  </conditionalFormatting>
  <conditionalFormatting sqref="P1663">
    <cfRule type="cellIs" dxfId="319" priority="327" operator="equal">
      <formula>"REMUNERACION EXTRAORDINARIA"</formula>
    </cfRule>
  </conditionalFormatting>
  <conditionalFormatting sqref="P1661">
    <cfRule type="cellIs" dxfId="318" priority="328" operator="equal">
      <formula>"REMUNERACION EXTRAORDINARIA"</formula>
    </cfRule>
  </conditionalFormatting>
  <conditionalFormatting sqref="P1712">
    <cfRule type="cellIs" dxfId="317" priority="317" operator="equal">
      <formula>"REMUNERACION EXTRAORDINARIA"</formula>
    </cfRule>
  </conditionalFormatting>
  <conditionalFormatting sqref="P1711">
    <cfRule type="cellIs" dxfId="316" priority="318" operator="equal">
      <formula>"REMUNERACION EXTRAORDINARIA"</formula>
    </cfRule>
  </conditionalFormatting>
  <conditionalFormatting sqref="P1672">
    <cfRule type="cellIs" dxfId="315" priority="314" operator="equal">
      <formula>"REMUNERACION EXTRAORDINARIA"</formula>
    </cfRule>
  </conditionalFormatting>
  <conditionalFormatting sqref="P1670">
    <cfRule type="cellIs" dxfId="314" priority="316" operator="equal">
      <formula>"REMUNERACION EXTRAORDINARIA"</formula>
    </cfRule>
  </conditionalFormatting>
  <conditionalFormatting sqref="P1674">
    <cfRule type="cellIs" dxfId="313" priority="312" operator="equal">
      <formula>"REMUNERACION EXTRAORDINARIA"</formula>
    </cfRule>
  </conditionalFormatting>
  <conditionalFormatting sqref="P1676">
    <cfRule type="cellIs" dxfId="312" priority="310" operator="equal">
      <formula>"REMUNERACION EXTRAORDINARIA"</formula>
    </cfRule>
  </conditionalFormatting>
  <conditionalFormatting sqref="P1678">
    <cfRule type="cellIs" dxfId="311" priority="308" operator="equal">
      <formula>"REMUNERACION EXTRAORDINARIA"</formula>
    </cfRule>
  </conditionalFormatting>
  <conditionalFormatting sqref="P1677">
    <cfRule type="cellIs" dxfId="310" priority="309" operator="equal">
      <formula>"REMUNERACION EXTRAORDINARIA"</formula>
    </cfRule>
  </conditionalFormatting>
  <conditionalFormatting sqref="P1679">
    <cfRule type="cellIs" dxfId="309" priority="307" operator="equal">
      <formula>"REMUNERACION EXTRAORDINARIA"</formula>
    </cfRule>
  </conditionalFormatting>
  <conditionalFormatting sqref="P1671">
    <cfRule type="cellIs" dxfId="308" priority="315" operator="equal">
      <formula>"REMUNERACION EXTRAORDINARIA"</formula>
    </cfRule>
  </conditionalFormatting>
  <conditionalFormatting sqref="P1680">
    <cfRule type="cellIs" dxfId="307" priority="306" operator="equal">
      <formula>"REMUNERACION EXTRAORDINARIA"</formula>
    </cfRule>
  </conditionalFormatting>
  <conditionalFormatting sqref="P1681">
    <cfRule type="cellIs" dxfId="306" priority="305" operator="equal">
      <formula>"REMUNERACION EXTRAORDINARIA"</formula>
    </cfRule>
  </conditionalFormatting>
  <conditionalFormatting sqref="P1683">
    <cfRule type="cellIs" dxfId="305" priority="303" operator="equal">
      <formula>"REMUNERACION EXTRAORDINARIA"</formula>
    </cfRule>
  </conditionalFormatting>
  <conditionalFormatting sqref="P1675">
    <cfRule type="cellIs" dxfId="304" priority="311" operator="equal">
      <formula>"REMUNERACION EXTRAORDINARIA"</formula>
    </cfRule>
  </conditionalFormatting>
  <conditionalFormatting sqref="P1684">
    <cfRule type="cellIs" dxfId="303" priority="302" operator="equal">
      <formula>"REMUNERACION EXTRAORDINARIA"</formula>
    </cfRule>
  </conditionalFormatting>
  <conditionalFormatting sqref="P1685">
    <cfRule type="cellIs" dxfId="302" priority="301" operator="equal">
      <formula>"REMUNERACION EXTRAORDINARIA"</formula>
    </cfRule>
  </conditionalFormatting>
  <conditionalFormatting sqref="P1682">
    <cfRule type="cellIs" dxfId="301" priority="304" operator="equal">
      <formula>"REMUNERACION EXTRAORDINARIA"</formula>
    </cfRule>
  </conditionalFormatting>
  <conditionalFormatting sqref="P1686">
    <cfRule type="cellIs" dxfId="300" priority="300" operator="equal">
      <formula>"REMUNERACION EXTRAORDINARIA"</formula>
    </cfRule>
  </conditionalFormatting>
  <conditionalFormatting sqref="P1687">
    <cfRule type="cellIs" dxfId="299" priority="299" operator="equal">
      <formula>"REMUNERACION EXTRAORDINARIA"</formula>
    </cfRule>
  </conditionalFormatting>
  <conditionalFormatting sqref="P1693">
    <cfRule type="cellIs" dxfId="298" priority="293" operator="equal">
      <formula>"REMUNERACION EXTRAORDINARIA"</formula>
    </cfRule>
  </conditionalFormatting>
  <conditionalFormatting sqref="P1688">
    <cfRule type="cellIs" dxfId="297" priority="298" operator="equal">
      <formula>"REMUNERACION EXTRAORDINARIA"</formula>
    </cfRule>
  </conditionalFormatting>
  <conditionalFormatting sqref="P1690">
    <cfRule type="cellIs" dxfId="296" priority="296" operator="equal">
      <formula>"REMUNERACION EXTRAORDINARIA"</formula>
    </cfRule>
  </conditionalFormatting>
  <conditionalFormatting sqref="P1691">
    <cfRule type="cellIs" dxfId="295" priority="295" operator="equal">
      <formula>"REMUNERACION EXTRAORDINARIA"</formula>
    </cfRule>
  </conditionalFormatting>
  <conditionalFormatting sqref="P1696">
    <cfRule type="cellIs" dxfId="294" priority="290" operator="equal">
      <formula>"REMUNERACION EXTRAORDINARIA"</formula>
    </cfRule>
  </conditionalFormatting>
  <conditionalFormatting sqref="P1673">
    <cfRule type="cellIs" dxfId="293" priority="313" operator="equal">
      <formula>"REMUNERACION EXTRAORDINARIA"</formula>
    </cfRule>
  </conditionalFormatting>
  <conditionalFormatting sqref="P1694">
    <cfRule type="cellIs" dxfId="292" priority="292" operator="equal">
      <formula>"REMUNERACION EXTRAORDINARIA"</formula>
    </cfRule>
  </conditionalFormatting>
  <conditionalFormatting sqref="P1695">
    <cfRule type="cellIs" dxfId="291" priority="291" operator="equal">
      <formula>"REMUNERACION EXTRAORDINARIA"</formula>
    </cfRule>
  </conditionalFormatting>
  <conditionalFormatting sqref="P1697">
    <cfRule type="cellIs" dxfId="290" priority="289" operator="equal">
      <formula>"REMUNERACION EXTRAORDINARIA"</formula>
    </cfRule>
  </conditionalFormatting>
  <conditionalFormatting sqref="P1698">
    <cfRule type="cellIs" dxfId="289" priority="288" operator="equal">
      <formula>"REMUNERACION EXTRAORDINARIA"</formula>
    </cfRule>
  </conditionalFormatting>
  <conditionalFormatting sqref="P1689">
    <cfRule type="cellIs" dxfId="288" priority="297" operator="equal">
      <formula>"REMUNERACION EXTRAORDINARIA"</formula>
    </cfRule>
  </conditionalFormatting>
  <conditionalFormatting sqref="P1702">
    <cfRule type="cellIs" dxfId="287" priority="284" operator="equal">
      <formula>"REMUNERACION EXTRAORDINARIA"</formula>
    </cfRule>
  </conditionalFormatting>
  <conditionalFormatting sqref="P1699">
    <cfRule type="cellIs" dxfId="286" priority="287" operator="equal">
      <formula>"REMUNERACION EXTRAORDINARIA"</formula>
    </cfRule>
  </conditionalFormatting>
  <conditionalFormatting sqref="P1692">
    <cfRule type="cellIs" dxfId="285" priority="294" operator="equal">
      <formula>"REMUNERACION EXTRAORDINARIA"</formula>
    </cfRule>
  </conditionalFormatting>
  <conditionalFormatting sqref="P1703">
    <cfRule type="cellIs" dxfId="284" priority="283" operator="equal">
      <formula>"REMUNERACION EXTRAORDINARIA"</formula>
    </cfRule>
  </conditionalFormatting>
  <conditionalFormatting sqref="P1701">
    <cfRule type="cellIs" dxfId="283" priority="285" operator="equal">
      <formula>"REMUNERACION EXTRAORDINARIA"</formula>
    </cfRule>
  </conditionalFormatting>
  <conditionalFormatting sqref="P1704">
    <cfRule type="cellIs" dxfId="282" priority="282" operator="equal">
      <formula>"REMUNERACION EXTRAORDINARIA"</formula>
    </cfRule>
  </conditionalFormatting>
  <conditionalFormatting sqref="P1718">
    <cfRule type="cellIs" dxfId="281" priority="280" operator="equal">
      <formula>"REMUNERACION EXTRAORDINARIA"</formula>
    </cfRule>
  </conditionalFormatting>
  <conditionalFormatting sqref="P1721">
    <cfRule type="cellIs" dxfId="280" priority="278" operator="equal">
      <formula>"REMUNERACION EXTRAORDINARIA"</formula>
    </cfRule>
  </conditionalFormatting>
  <conditionalFormatting sqref="P1725">
    <cfRule type="cellIs" dxfId="279" priority="273" operator="equal">
      <formula>"REMUNERACION EXTRAORDINARIA"</formula>
    </cfRule>
  </conditionalFormatting>
  <conditionalFormatting sqref="P1730">
    <cfRule type="cellIs" dxfId="278" priority="269" operator="equal">
      <formula>"REMUNERACION EXTRAORDINARIA"</formula>
    </cfRule>
  </conditionalFormatting>
  <conditionalFormatting sqref="P1736">
    <cfRule type="cellIs" dxfId="277" priority="266" operator="equal">
      <formula>"REMUNERACION EXTRAORDINARIA"</formula>
    </cfRule>
  </conditionalFormatting>
  <conditionalFormatting sqref="P1700">
    <cfRule type="cellIs" dxfId="276" priority="286" operator="equal">
      <formula>"REMUNERACION EXTRAORDINARIA"</formula>
    </cfRule>
  </conditionalFormatting>
  <conditionalFormatting sqref="P1723">
    <cfRule type="cellIs" dxfId="275" priority="276" operator="equal">
      <formula>"REMUNERACION EXTRAORDINARIA"</formula>
    </cfRule>
  </conditionalFormatting>
  <conditionalFormatting sqref="P1715">
    <cfRule type="cellIs" dxfId="274" priority="281" operator="equal">
      <formula>"REMUNERACION EXTRAORDINARIA"</formula>
    </cfRule>
  </conditionalFormatting>
  <conditionalFormatting sqref="P1720">
    <cfRule type="cellIs" dxfId="273" priority="279" operator="equal">
      <formula>"REMUNERACION EXTRAORDINARIA"</formula>
    </cfRule>
  </conditionalFormatting>
  <conditionalFormatting sqref="P1724">
    <cfRule type="cellIs" dxfId="272" priority="275" operator="equal">
      <formula>"REMUNERACION EXTRAORDINARIA"</formula>
    </cfRule>
  </conditionalFormatting>
  <conditionalFormatting sqref="P1741">
    <cfRule type="cellIs" dxfId="271" priority="261" operator="equal">
      <formula>"REMUNERACION EXTRAORDINARIA"</formula>
    </cfRule>
  </conditionalFormatting>
  <conditionalFormatting sqref="P1744">
    <cfRule type="cellIs" dxfId="270" priority="259" operator="equal">
      <formula>"REMUNERACION EXTRAORDINARIA"</formula>
    </cfRule>
  </conditionalFormatting>
  <conditionalFormatting sqref="P1732">
    <cfRule type="cellIs" dxfId="269" priority="268" operator="equal">
      <formula>"REMUNERACION EXTRAORDINARIA"</formula>
    </cfRule>
  </conditionalFormatting>
  <conditionalFormatting sqref="P1726">
    <cfRule type="cellIs" dxfId="268" priority="274" operator="equal">
      <formula>"REMUNERACION EXTRAORDINARIA"</formula>
    </cfRule>
  </conditionalFormatting>
  <conditionalFormatting sqref="P1727">
    <cfRule type="cellIs" dxfId="267" priority="272" operator="equal">
      <formula>"REMUNERACION EXTRAORDINARIA"</formula>
    </cfRule>
  </conditionalFormatting>
  <conditionalFormatting sqref="P1734">
    <cfRule type="cellIs" dxfId="266" priority="267" operator="equal">
      <formula>"REMUNERACION EXTRAORDINARIA"</formula>
    </cfRule>
  </conditionalFormatting>
  <conditionalFormatting sqref="P1722">
    <cfRule type="cellIs" dxfId="265" priority="277" operator="equal">
      <formula>"REMUNERACION EXTRAORDINARIA"</formula>
    </cfRule>
  </conditionalFormatting>
  <conditionalFormatting sqref="P1746">
    <cfRule type="cellIs" dxfId="264" priority="257" operator="equal">
      <formula>"REMUNERACION EXTRAORDINARIA"</formula>
    </cfRule>
  </conditionalFormatting>
  <conditionalFormatting sqref="P1743">
    <cfRule type="cellIs" dxfId="263" priority="260" operator="equal">
      <formula>"REMUNERACION EXTRAORDINARIA"</formula>
    </cfRule>
  </conditionalFormatting>
  <conditionalFormatting sqref="P1751">
    <cfRule type="cellIs" dxfId="262" priority="253" operator="equal">
      <formula>"REMUNERACION EXTRAORDINARIA"</formula>
    </cfRule>
  </conditionalFormatting>
  <conditionalFormatting sqref="P1753">
    <cfRule type="cellIs" dxfId="261" priority="251" operator="equal">
      <formula>"REMUNERACION EXTRAORDINARIA"</formula>
    </cfRule>
  </conditionalFormatting>
  <conditionalFormatting sqref="P1757">
    <cfRule type="cellIs" dxfId="260" priority="248" operator="equal">
      <formula>"REMUNERACION EXTRAORDINARIA"</formula>
    </cfRule>
  </conditionalFormatting>
  <conditionalFormatting sqref="P1759">
    <cfRule type="cellIs" dxfId="259" priority="247" operator="equal">
      <formula>"REMUNERACION EXTRAORDINARIA"</formula>
    </cfRule>
  </conditionalFormatting>
  <conditionalFormatting sqref="P1739">
    <cfRule type="cellIs" dxfId="258" priority="263" operator="equal">
      <formula>"REMUNERACION EXTRAORDINARIA"</formula>
    </cfRule>
  </conditionalFormatting>
  <conditionalFormatting sqref="P1752">
    <cfRule type="cellIs" dxfId="257" priority="252" operator="equal">
      <formula>"REMUNERACION EXTRAORDINARIA"</formula>
    </cfRule>
  </conditionalFormatting>
  <conditionalFormatting sqref="P1745">
    <cfRule type="cellIs" dxfId="256" priority="258" operator="equal">
      <formula>"REMUNERACION EXTRAORDINARIA"</formula>
    </cfRule>
  </conditionalFormatting>
  <conditionalFormatting sqref="P1747">
    <cfRule type="cellIs" dxfId="255" priority="256" operator="equal">
      <formula>"REMUNERACION EXTRAORDINARIA"</formula>
    </cfRule>
  </conditionalFormatting>
  <conditionalFormatting sqref="P1729">
    <cfRule type="cellIs" dxfId="254" priority="270" operator="equal">
      <formula>"REMUNERACION EXTRAORDINARIA"</formula>
    </cfRule>
  </conditionalFormatting>
  <conditionalFormatting sqref="P1760">
    <cfRule type="cellIs" dxfId="253" priority="245" operator="equal">
      <formula>"REMUNERACION EXTRAORDINARIA"</formula>
    </cfRule>
  </conditionalFormatting>
  <conditionalFormatting sqref="P1749">
    <cfRule type="cellIs" dxfId="252" priority="255" operator="equal">
      <formula>"REMUNERACION EXTRAORDINARIA"</formula>
    </cfRule>
  </conditionalFormatting>
  <conditionalFormatting sqref="P1762">
    <cfRule type="cellIs" dxfId="251" priority="243" operator="equal">
      <formula>"REMUNERACION EXTRAORDINARIA"</formula>
    </cfRule>
  </conditionalFormatting>
  <conditionalFormatting sqref="P1728">
    <cfRule type="cellIs" dxfId="250" priority="271" operator="equal">
      <formula>"REMUNERACION EXTRAORDINARIA"</formula>
    </cfRule>
  </conditionalFormatting>
  <conditionalFormatting sqref="P1764">
    <cfRule type="cellIs" dxfId="249" priority="241" operator="equal">
      <formula>"REMUNERACION EXTRAORDINARIA"</formula>
    </cfRule>
  </conditionalFormatting>
  <conditionalFormatting sqref="P1756">
    <cfRule type="cellIs" dxfId="248" priority="249" operator="equal">
      <formula>"REMUNERACION EXTRAORDINARIA"</formula>
    </cfRule>
  </conditionalFormatting>
  <conditionalFormatting sqref="P1740">
    <cfRule type="cellIs" dxfId="247" priority="262" operator="equal">
      <formula>"REMUNERACION EXTRAORDINARIA"</formula>
    </cfRule>
  </conditionalFormatting>
  <conditionalFormatting sqref="P1765">
    <cfRule type="cellIs" dxfId="246" priority="240" operator="equal">
      <formula>"REMUNERACION EXTRAORDINARIA"</formula>
    </cfRule>
  </conditionalFormatting>
  <conditionalFormatting sqref="P1754">
    <cfRule type="cellIs" dxfId="245" priority="250" operator="equal">
      <formula>"REMUNERACION EXTRAORDINARIA"</formula>
    </cfRule>
  </conditionalFormatting>
  <conditionalFormatting sqref="P1772">
    <cfRule type="cellIs" dxfId="244" priority="233" operator="equal">
      <formula>"REMUNERACION EXTRAORDINARIA"</formula>
    </cfRule>
  </conditionalFormatting>
  <conditionalFormatting sqref="P1758">
    <cfRule type="cellIs" dxfId="243" priority="246" operator="equal">
      <formula>"REMUNERACION EXTRAORDINARIA"</formula>
    </cfRule>
  </conditionalFormatting>
  <conditionalFormatting sqref="P1786">
    <cfRule type="cellIs" dxfId="242" priority="226" operator="equal">
      <formula>"REMUNERACION EXTRAORDINARIA"</formula>
    </cfRule>
  </conditionalFormatting>
  <conditionalFormatting sqref="P1761">
    <cfRule type="cellIs" dxfId="241" priority="244" operator="equal">
      <formula>"REMUNERACION EXTRAORDINARIA"</formula>
    </cfRule>
  </conditionalFormatting>
  <conditionalFormatting sqref="P1750">
    <cfRule type="cellIs" dxfId="240" priority="254" operator="equal">
      <formula>"REMUNERACION EXTRAORDINARIA"</formula>
    </cfRule>
  </conditionalFormatting>
  <conditionalFormatting sqref="P1763">
    <cfRule type="cellIs" dxfId="239" priority="242" operator="equal">
      <formula>"REMUNERACION EXTRAORDINARIA"</formula>
    </cfRule>
  </conditionalFormatting>
  <conditionalFormatting sqref="P1787">
    <cfRule type="cellIs" dxfId="238" priority="225" operator="equal">
      <formula>"REMUNERACION EXTRAORDINARIA"</formula>
    </cfRule>
  </conditionalFormatting>
  <conditionalFormatting sqref="P1794">
    <cfRule type="cellIs" dxfId="237" priority="219" operator="equal">
      <formula>"REMUNERACION EXTRAORDINARIA"</formula>
    </cfRule>
  </conditionalFormatting>
  <conditionalFormatting sqref="P1796">
    <cfRule type="cellIs" dxfId="236" priority="217" operator="equal">
      <formula>"REMUNERACION EXTRAORDINARIA"</formula>
    </cfRule>
  </conditionalFormatting>
  <conditionalFormatting sqref="P1766">
    <cfRule type="cellIs" dxfId="235" priority="239" operator="equal">
      <formula>"REMUNERACION EXTRAORDINARIA"</formula>
    </cfRule>
  </conditionalFormatting>
  <conditionalFormatting sqref="P1771">
    <cfRule type="cellIs" dxfId="234" priority="234" operator="equal">
      <formula>"REMUNERACION EXTRAORDINARIA"</formula>
    </cfRule>
  </conditionalFormatting>
  <conditionalFormatting sqref="P1798">
    <cfRule type="cellIs" dxfId="233" priority="216" operator="equal">
      <formula>"REMUNERACION EXTRAORDINARIA"</formula>
    </cfRule>
  </conditionalFormatting>
  <conditionalFormatting sqref="P1768">
    <cfRule type="cellIs" dxfId="232" priority="237" operator="equal">
      <formula>"REMUNERACION EXTRAORDINARIA"</formula>
    </cfRule>
  </conditionalFormatting>
  <conditionalFormatting sqref="P1800">
    <cfRule type="cellIs" dxfId="231" priority="215" operator="equal">
      <formula>"REMUNERACION EXTRAORDINARIA"</formula>
    </cfRule>
  </conditionalFormatting>
  <conditionalFormatting sqref="P1779">
    <cfRule type="cellIs" dxfId="230" priority="232" operator="equal">
      <formula>"REMUNERACION EXTRAORDINARIA"</formula>
    </cfRule>
  </conditionalFormatting>
  <conditionalFormatting sqref="P1767">
    <cfRule type="cellIs" dxfId="229" priority="238" operator="equal">
      <formula>"REMUNERACION EXTRAORDINARIA"</formula>
    </cfRule>
  </conditionalFormatting>
  <conditionalFormatting sqref="P1769">
    <cfRule type="cellIs" dxfId="228" priority="236" operator="equal">
      <formula>"REMUNERACION EXTRAORDINARIA"</formula>
    </cfRule>
  </conditionalFormatting>
  <conditionalFormatting sqref="P1780">
    <cfRule type="cellIs" dxfId="227" priority="231" operator="equal">
      <formula>"REMUNERACION EXTRAORDINARIA"</formula>
    </cfRule>
  </conditionalFormatting>
  <conditionalFormatting sqref="P1783">
    <cfRule type="cellIs" dxfId="226" priority="229" operator="equal">
      <formula>"REMUNERACION EXTRAORDINARIA"</formula>
    </cfRule>
  </conditionalFormatting>
  <conditionalFormatting sqref="P1784">
    <cfRule type="cellIs" dxfId="225" priority="228" operator="equal">
      <formula>"REMUNERACION EXTRAORDINARIA"</formula>
    </cfRule>
  </conditionalFormatting>
  <conditionalFormatting sqref="P1803">
    <cfRule type="cellIs" dxfId="224" priority="213" operator="equal">
      <formula>"REMUNERACION EXTRAORDINARIA"</formula>
    </cfRule>
  </conditionalFormatting>
  <conditionalFormatting sqref="P1788">
    <cfRule type="cellIs" dxfId="223" priority="224" operator="equal">
      <formula>"REMUNERACION EXTRAORDINARIA"</formula>
    </cfRule>
  </conditionalFormatting>
  <conditionalFormatting sqref="P1789">
    <cfRule type="cellIs" dxfId="222" priority="223" operator="equal">
      <formula>"REMUNERACION EXTRAORDINARIA"</formula>
    </cfRule>
  </conditionalFormatting>
  <conditionalFormatting sqref="P1808">
    <cfRule type="cellIs" dxfId="221" priority="208" operator="equal">
      <formula>"REMUNERACION EXTRAORDINARIA"</formula>
    </cfRule>
  </conditionalFormatting>
  <conditionalFormatting sqref="P1791">
    <cfRule type="cellIs" dxfId="220" priority="221" operator="equal">
      <formula>"REMUNERACION EXTRAORDINARIA"</formula>
    </cfRule>
  </conditionalFormatting>
  <conditionalFormatting sqref="P1770">
    <cfRule type="cellIs" dxfId="219" priority="235" operator="equal">
      <formula>"REMUNERACION EXTRAORDINARIA"</formula>
    </cfRule>
  </conditionalFormatting>
  <conditionalFormatting sqref="P1781">
    <cfRule type="cellIs" dxfId="218" priority="230" operator="equal">
      <formula>"REMUNERACION EXTRAORDINARIA"</formula>
    </cfRule>
  </conditionalFormatting>
  <conditionalFormatting sqref="P1810">
    <cfRule type="cellIs" dxfId="217" priority="206" operator="equal">
      <formula>"REMUNERACION EXTRAORDINARIA"</formula>
    </cfRule>
  </conditionalFormatting>
  <conditionalFormatting sqref="P1785">
    <cfRule type="cellIs" dxfId="216" priority="227" operator="equal">
      <formula>"REMUNERACION EXTRAORDINARIA"</formula>
    </cfRule>
  </conditionalFormatting>
  <conditionalFormatting sqref="P1790">
    <cfRule type="cellIs" dxfId="215" priority="222" operator="equal">
      <formula>"REMUNERACION EXTRAORDINARIA"</formula>
    </cfRule>
  </conditionalFormatting>
  <conditionalFormatting sqref="P1818">
    <cfRule type="cellIs" dxfId="214" priority="198" operator="equal">
      <formula>"REMUNERACION EXTRAORDINARIA"</formula>
    </cfRule>
  </conditionalFormatting>
  <conditionalFormatting sqref="P1795">
    <cfRule type="cellIs" dxfId="213" priority="218" operator="equal">
      <formula>"REMUNERACION EXTRAORDINARIA"</formula>
    </cfRule>
  </conditionalFormatting>
  <conditionalFormatting sqref="P1819">
    <cfRule type="cellIs" dxfId="212" priority="197" operator="equal">
      <formula>"REMUNERACION EXTRAORDINARIA"</formula>
    </cfRule>
  </conditionalFormatting>
  <conditionalFormatting sqref="P1823">
    <cfRule type="cellIs" dxfId="211" priority="194" operator="equal">
      <formula>"REMUNERACION EXTRAORDINARIA"</formula>
    </cfRule>
  </conditionalFormatting>
  <conditionalFormatting sqref="P1802">
    <cfRule type="cellIs" dxfId="210" priority="214" operator="equal">
      <formula>"REMUNERACION EXTRAORDINARIA"</formula>
    </cfRule>
  </conditionalFormatting>
  <conditionalFormatting sqref="P1792">
    <cfRule type="cellIs" dxfId="209" priority="220" operator="equal">
      <formula>"REMUNERACION EXTRAORDINARIA"</formula>
    </cfRule>
  </conditionalFormatting>
  <conditionalFormatting sqref="P1825">
    <cfRule type="cellIs" dxfId="208" priority="193" operator="equal">
      <formula>"REMUNERACION EXTRAORDINARIA"</formula>
    </cfRule>
  </conditionalFormatting>
  <conditionalFormatting sqref="P1737">
    <cfRule type="cellIs" dxfId="207" priority="265" operator="equal">
      <formula>"REMUNERACION EXTRAORDINARIA"</formula>
    </cfRule>
  </conditionalFormatting>
  <conditionalFormatting sqref="P1738">
    <cfRule type="cellIs" dxfId="206" priority="264" operator="equal">
      <formula>"REMUNERACION EXTRAORDINARIA"</formula>
    </cfRule>
  </conditionalFormatting>
  <conditionalFormatting sqref="P1805">
    <cfRule type="cellIs" dxfId="205" priority="211" operator="equal">
      <formula>"REMUNERACION EXTRAORDINARIA"</formula>
    </cfRule>
  </conditionalFormatting>
  <conditionalFormatting sqref="P1806">
    <cfRule type="cellIs" dxfId="204" priority="210" operator="equal">
      <formula>"REMUNERACION EXTRAORDINARIA"</formula>
    </cfRule>
  </conditionalFormatting>
  <conditionalFormatting sqref="P1807">
    <cfRule type="cellIs" dxfId="203" priority="209" operator="equal">
      <formula>"REMUNERACION EXTRAORDINARIA"</formula>
    </cfRule>
  </conditionalFormatting>
  <conditionalFormatting sqref="P1812">
    <cfRule type="cellIs" dxfId="202" priority="204" operator="equal">
      <formula>"REMUNERACION EXTRAORDINARIA"</formula>
    </cfRule>
  </conditionalFormatting>
  <conditionalFormatting sqref="P1804">
    <cfRule type="cellIs" dxfId="201" priority="212" operator="equal">
      <formula>"REMUNERACION EXTRAORDINARIA"</formula>
    </cfRule>
  </conditionalFormatting>
  <conditionalFormatting sqref="P1809">
    <cfRule type="cellIs" dxfId="200" priority="207" operator="equal">
      <formula>"REMUNERACION EXTRAORDINARIA"</formula>
    </cfRule>
  </conditionalFormatting>
  <conditionalFormatting sqref="P1813">
    <cfRule type="cellIs" dxfId="199" priority="203" operator="equal">
      <formula>"REMUNERACION EXTRAORDINARIA"</formula>
    </cfRule>
  </conditionalFormatting>
  <conditionalFormatting sqref="P1817">
    <cfRule type="cellIs" dxfId="198" priority="199" operator="equal">
      <formula>"REMUNERACION EXTRAORDINARIA"</formula>
    </cfRule>
  </conditionalFormatting>
  <conditionalFormatting sqref="P1811">
    <cfRule type="cellIs" dxfId="197" priority="205" operator="equal">
      <formula>"REMUNERACION EXTRAORDINARIA"</formula>
    </cfRule>
  </conditionalFormatting>
  <conditionalFormatting sqref="P1815">
    <cfRule type="cellIs" dxfId="196" priority="200" operator="equal">
      <formula>"REMUNERACION EXTRAORDINARIA"</formula>
    </cfRule>
  </conditionalFormatting>
  <conditionalFormatting sqref="P1816">
    <cfRule type="cellIs" dxfId="195" priority="202" operator="equal">
      <formula>"REMUNERACION EXTRAORDINARIA"</formula>
    </cfRule>
  </conditionalFormatting>
  <conditionalFormatting sqref="P1814">
    <cfRule type="cellIs" dxfId="194" priority="201" operator="equal">
      <formula>"REMUNERACION EXTRAORDINARIA"</formula>
    </cfRule>
  </conditionalFormatting>
  <conditionalFormatting sqref="P1822">
    <cfRule type="cellIs" dxfId="193" priority="195" operator="equal">
      <formula>"REMUNERACION EXTRAORDINARIA"</formula>
    </cfRule>
  </conditionalFormatting>
  <conditionalFormatting sqref="P1820">
    <cfRule type="cellIs" dxfId="192" priority="196" operator="equal">
      <formula>"REMUNERACION EXTRAORDINARIA"</formula>
    </cfRule>
  </conditionalFormatting>
  <conditionalFormatting sqref="P1824">
    <cfRule type="cellIs" dxfId="191" priority="192" operator="equal">
      <formula>"REMUNERACION EXTRAORDINARIA"</formula>
    </cfRule>
  </conditionalFormatting>
  <conditionalFormatting sqref="P1826">
    <cfRule type="cellIs" dxfId="190" priority="191" operator="equal">
      <formula>"REMUNERACION EXTRAORDINARIA"</formula>
    </cfRule>
  </conditionalFormatting>
  <conditionalFormatting sqref="P1828">
    <cfRule type="cellIs" dxfId="189" priority="190" operator="equal">
      <formula>"REMUNERACION EXTRAORDINARIA"</formula>
    </cfRule>
  </conditionalFormatting>
  <conditionalFormatting sqref="P1829">
    <cfRule type="cellIs" dxfId="188" priority="188" operator="equal">
      <formula>"REMUNERACION EXTRAORDINARIA"</formula>
    </cfRule>
  </conditionalFormatting>
  <conditionalFormatting sqref="P1831">
    <cfRule type="cellIs" dxfId="187" priority="186" operator="equal">
      <formula>"REMUNERACION EXTRAORDINARIA"</formula>
    </cfRule>
  </conditionalFormatting>
  <conditionalFormatting sqref="P1827">
    <cfRule type="cellIs" dxfId="186" priority="189" operator="equal">
      <formula>"REMUNERACION EXTRAORDINARIA"</formula>
    </cfRule>
  </conditionalFormatting>
  <conditionalFormatting sqref="P1830">
    <cfRule type="cellIs" dxfId="185" priority="187" operator="equal">
      <formula>"REMUNERACION EXTRAORDINARIA"</formula>
    </cfRule>
  </conditionalFormatting>
  <conditionalFormatting sqref="P1832">
    <cfRule type="cellIs" dxfId="184" priority="185" operator="equal">
      <formula>"REMUNERACION EXTRAORDINARIA"</formula>
    </cfRule>
  </conditionalFormatting>
  <conditionalFormatting sqref="P1833">
    <cfRule type="cellIs" dxfId="183" priority="184" operator="equal">
      <formula>"REMUNERACION EXTRAORDINARIA"</formula>
    </cfRule>
  </conditionalFormatting>
  <conditionalFormatting sqref="P1834">
    <cfRule type="cellIs" dxfId="182" priority="183" operator="equal">
      <formula>"REMUNERACION EXTRAORDINARIA"</formula>
    </cfRule>
  </conditionalFormatting>
  <conditionalFormatting sqref="P1835">
    <cfRule type="cellIs" dxfId="181" priority="182" operator="equal">
      <formula>"REMUNERACION EXTRAORDINARIA"</formula>
    </cfRule>
  </conditionalFormatting>
  <conditionalFormatting sqref="P1836">
    <cfRule type="cellIs" dxfId="180" priority="181" operator="equal">
      <formula>"REMUNERACION EXTRAORDINARIA"</formula>
    </cfRule>
  </conditionalFormatting>
  <conditionalFormatting sqref="P1837">
    <cfRule type="cellIs" dxfId="179" priority="180" operator="equal">
      <formula>"REMUNERACION EXTRAORDINARIA"</formula>
    </cfRule>
  </conditionalFormatting>
  <conditionalFormatting sqref="P1838">
    <cfRule type="cellIs" dxfId="178" priority="179" operator="equal">
      <formula>"REMUNERACION EXTRAORDINARIA"</formula>
    </cfRule>
  </conditionalFormatting>
  <conditionalFormatting sqref="P1839">
    <cfRule type="cellIs" dxfId="177" priority="178" operator="equal">
      <formula>"REMUNERACION EXTRAORDINARIA"</formula>
    </cfRule>
  </conditionalFormatting>
  <conditionalFormatting sqref="P1840">
    <cfRule type="cellIs" dxfId="176" priority="177" operator="equal">
      <formula>"REMUNERACION EXTRAORDINARIA"</formula>
    </cfRule>
  </conditionalFormatting>
  <conditionalFormatting sqref="P1841">
    <cfRule type="cellIs" dxfId="175" priority="176" operator="equal">
      <formula>"REMUNERACION EXTRAORDINARIA"</formula>
    </cfRule>
  </conditionalFormatting>
  <conditionalFormatting sqref="P1842">
    <cfRule type="cellIs" dxfId="174" priority="175" operator="equal">
      <formula>"REMUNERACION EXTRAORDINARIA"</formula>
    </cfRule>
  </conditionalFormatting>
  <conditionalFormatting sqref="P1843">
    <cfRule type="cellIs" dxfId="173" priority="174" operator="equal">
      <formula>"REMUNERACION EXTRAORDINARIA"</formula>
    </cfRule>
  </conditionalFormatting>
  <conditionalFormatting sqref="P1846">
    <cfRule type="cellIs" dxfId="172" priority="171" operator="equal">
      <formula>"REMUNERACION EXTRAORDINARIA"</formula>
    </cfRule>
  </conditionalFormatting>
  <conditionalFormatting sqref="P1844">
    <cfRule type="cellIs" dxfId="171" priority="173" operator="equal">
      <formula>"REMUNERACION EXTRAORDINARIA"</formula>
    </cfRule>
  </conditionalFormatting>
  <conditionalFormatting sqref="P1845">
    <cfRule type="cellIs" dxfId="170" priority="172" operator="equal">
      <formula>"REMUNERACION EXTRAORDINARIA"</formula>
    </cfRule>
  </conditionalFormatting>
  <conditionalFormatting sqref="P1848">
    <cfRule type="cellIs" dxfId="169" priority="169" operator="equal">
      <formula>"REMUNERACION EXTRAORDINARIA"</formula>
    </cfRule>
  </conditionalFormatting>
  <conditionalFormatting sqref="P1847">
    <cfRule type="cellIs" dxfId="168" priority="170" operator="equal">
      <formula>"REMUNERACION EXTRAORDINARIA"</formula>
    </cfRule>
  </conditionalFormatting>
  <conditionalFormatting sqref="P1850">
    <cfRule type="cellIs" dxfId="167" priority="167" operator="equal">
      <formula>"REMUNERACION EXTRAORDINARIA"</formula>
    </cfRule>
  </conditionalFormatting>
  <conditionalFormatting sqref="P1849">
    <cfRule type="cellIs" dxfId="166" priority="168" operator="equal">
      <formula>"REMUNERACION EXTRAORDINARIA"</formula>
    </cfRule>
  </conditionalFormatting>
  <conditionalFormatting sqref="P1855">
    <cfRule type="cellIs" dxfId="165" priority="162" operator="equal">
      <formula>"REMUNERACION EXTRAORDINARIA"</formula>
    </cfRule>
  </conditionalFormatting>
  <conditionalFormatting sqref="P1860">
    <cfRule type="cellIs" dxfId="164" priority="159" operator="equal">
      <formula>"REMUNERACION EXTRAORDINARIA"</formula>
    </cfRule>
  </conditionalFormatting>
  <conditionalFormatting sqref="P1859">
    <cfRule type="cellIs" dxfId="163" priority="160" operator="equal">
      <formula>"REMUNERACION EXTRAORDINARIA"</formula>
    </cfRule>
  </conditionalFormatting>
  <conditionalFormatting sqref="P1857">
    <cfRule type="cellIs" dxfId="162" priority="161" operator="equal">
      <formula>"REMUNERACION EXTRAORDINARIA"</formula>
    </cfRule>
  </conditionalFormatting>
  <conditionalFormatting sqref="P1851">
    <cfRule type="cellIs" dxfId="161" priority="166" operator="equal">
      <formula>"REMUNERACION EXTRAORDINARIA"</formula>
    </cfRule>
  </conditionalFormatting>
  <conditionalFormatting sqref="P1852">
    <cfRule type="cellIs" dxfId="160" priority="165" operator="equal">
      <formula>"REMUNERACION EXTRAORDINARIA"</formula>
    </cfRule>
  </conditionalFormatting>
  <conditionalFormatting sqref="P1853">
    <cfRule type="cellIs" dxfId="159" priority="164" operator="equal">
      <formula>"REMUNERACION EXTRAORDINARIA"</formula>
    </cfRule>
  </conditionalFormatting>
  <conditionalFormatting sqref="P1854">
    <cfRule type="cellIs" dxfId="158" priority="163" operator="equal">
      <formula>"REMUNERACION EXTRAORDINARIA"</formula>
    </cfRule>
  </conditionalFormatting>
  <conditionalFormatting sqref="P1863">
    <cfRule type="cellIs" dxfId="157" priority="157" operator="equal">
      <formula>"REMUNERACION EXTRAORDINARIA"</formula>
    </cfRule>
  </conditionalFormatting>
  <conditionalFormatting sqref="P1861">
    <cfRule type="cellIs" dxfId="156" priority="158" operator="equal">
      <formula>"REMUNERACION EXTRAORDINARIA"</formula>
    </cfRule>
  </conditionalFormatting>
  <conditionalFormatting sqref="P1865">
    <cfRule type="cellIs" dxfId="155" priority="155" operator="equal">
      <formula>"REMUNERACION EXTRAORDINARIA"</formula>
    </cfRule>
  </conditionalFormatting>
  <conditionalFormatting sqref="P1867">
    <cfRule type="cellIs" dxfId="154" priority="153" operator="equal">
      <formula>"REMUNERACION EXTRAORDINARIA"</formula>
    </cfRule>
  </conditionalFormatting>
  <conditionalFormatting sqref="P1864">
    <cfRule type="cellIs" dxfId="153" priority="156" operator="equal">
      <formula>"REMUNERACION EXTRAORDINARIA"</formula>
    </cfRule>
  </conditionalFormatting>
  <conditionalFormatting sqref="P1871">
    <cfRule type="cellIs" dxfId="152" priority="149" operator="equal">
      <formula>"REMUNERACION EXTRAORDINARIA"</formula>
    </cfRule>
  </conditionalFormatting>
  <conditionalFormatting sqref="P1866">
    <cfRule type="cellIs" dxfId="151" priority="154" operator="equal">
      <formula>"REMUNERACION EXTRAORDINARIA"</formula>
    </cfRule>
  </conditionalFormatting>
  <conditionalFormatting sqref="P1874">
    <cfRule type="cellIs" dxfId="150" priority="146" operator="equal">
      <formula>"REMUNERACION EXTRAORDINARIA"</formula>
    </cfRule>
  </conditionalFormatting>
  <conditionalFormatting sqref="P1870">
    <cfRule type="cellIs" dxfId="149" priority="150" operator="equal">
      <formula>"REMUNERACION EXTRAORDINARIA"</formula>
    </cfRule>
  </conditionalFormatting>
  <conditionalFormatting sqref="P1877">
    <cfRule type="cellIs" dxfId="148" priority="144" operator="equal">
      <formula>"REMUNERACION EXTRAORDINARIA"</formula>
    </cfRule>
  </conditionalFormatting>
  <conditionalFormatting sqref="P1872">
    <cfRule type="cellIs" dxfId="147" priority="148" operator="equal">
      <formula>"REMUNERACION EXTRAORDINARIA"</formula>
    </cfRule>
  </conditionalFormatting>
  <conditionalFormatting sqref="P1873">
    <cfRule type="cellIs" dxfId="146" priority="147" operator="equal">
      <formula>"REMUNERACION EXTRAORDINARIA"</formula>
    </cfRule>
  </conditionalFormatting>
  <conditionalFormatting sqref="P1875">
    <cfRule type="cellIs" dxfId="145" priority="145" operator="equal">
      <formula>"REMUNERACION EXTRAORDINARIA"</formula>
    </cfRule>
  </conditionalFormatting>
  <conditionalFormatting sqref="P1879">
    <cfRule type="cellIs" dxfId="144" priority="142" operator="equal">
      <formula>"REMUNERACION EXTRAORDINARIA"</formula>
    </cfRule>
  </conditionalFormatting>
  <conditionalFormatting sqref="P1869">
    <cfRule type="cellIs" dxfId="143" priority="152" operator="equal">
      <formula>"REMUNERACION EXTRAORDINARIA"</formula>
    </cfRule>
  </conditionalFormatting>
  <conditionalFormatting sqref="P1878">
    <cfRule type="cellIs" dxfId="142" priority="143" operator="equal">
      <formula>"REMUNERACION EXTRAORDINARIA"</formula>
    </cfRule>
  </conditionalFormatting>
  <conditionalFormatting sqref="P1881">
    <cfRule type="cellIs" dxfId="141" priority="140" operator="equal">
      <formula>"REMUNERACION EXTRAORDINARIA"</formula>
    </cfRule>
  </conditionalFormatting>
  <conditionalFormatting sqref="P1868">
    <cfRule type="cellIs" dxfId="140" priority="151" operator="equal">
      <formula>"REMUNERACION EXTRAORDINARIA"</formula>
    </cfRule>
  </conditionalFormatting>
  <conditionalFormatting sqref="P1885">
    <cfRule type="cellIs" dxfId="139" priority="136" operator="equal">
      <formula>"REMUNERACION EXTRAORDINARIA"</formula>
    </cfRule>
  </conditionalFormatting>
  <conditionalFormatting sqref="P1886">
    <cfRule type="cellIs" dxfId="138" priority="135" operator="equal">
      <formula>"REMUNERACION EXTRAORDINARIA"</formula>
    </cfRule>
  </conditionalFormatting>
  <conditionalFormatting sqref="P1887">
    <cfRule type="cellIs" dxfId="137" priority="134" operator="equal">
      <formula>"REMUNERACION EXTRAORDINARIA"</formula>
    </cfRule>
  </conditionalFormatting>
  <conditionalFormatting sqref="P1880">
    <cfRule type="cellIs" dxfId="136" priority="141" operator="equal">
      <formula>"REMUNERACION EXTRAORDINARIA"</formula>
    </cfRule>
  </conditionalFormatting>
  <conditionalFormatting sqref="P1891">
    <cfRule type="cellIs" dxfId="135" priority="132" operator="equal">
      <formula>"REMUNERACION EXTRAORDINARIA"</formula>
    </cfRule>
  </conditionalFormatting>
  <conditionalFormatting sqref="P1893">
    <cfRule type="cellIs" dxfId="134" priority="131" operator="equal">
      <formula>"REMUNERACION EXTRAORDINARIA"</formula>
    </cfRule>
  </conditionalFormatting>
  <conditionalFormatting sqref="P1898">
    <cfRule type="cellIs" dxfId="133" priority="125" operator="equal">
      <formula>"REMUNERACION EXTRAORDINARIA"</formula>
    </cfRule>
  </conditionalFormatting>
  <conditionalFormatting sqref="P1890">
    <cfRule type="cellIs" dxfId="132" priority="133" operator="equal">
      <formula>"REMUNERACION EXTRAORDINARIA"</formula>
    </cfRule>
  </conditionalFormatting>
  <conditionalFormatting sqref="P1892">
    <cfRule type="cellIs" dxfId="131" priority="130" operator="equal">
      <formula>"REMUNERACION EXTRAORDINARIA"</formula>
    </cfRule>
  </conditionalFormatting>
  <conditionalFormatting sqref="P1904">
    <cfRule type="cellIs" dxfId="130" priority="121" operator="equal">
      <formula>"REMUNERACION EXTRAORDINARIA"</formula>
    </cfRule>
  </conditionalFormatting>
  <conditionalFormatting sqref="P1900">
    <cfRule type="cellIs" dxfId="129" priority="124" operator="equal">
      <formula>"REMUNERACION EXTRAORDINARIA"</formula>
    </cfRule>
  </conditionalFormatting>
  <conditionalFormatting sqref="P1897">
    <cfRule type="cellIs" dxfId="128" priority="126" operator="equal">
      <formula>"REMUNERACION EXTRAORDINARIA"</formula>
    </cfRule>
  </conditionalFormatting>
  <conditionalFormatting sqref="P1894">
    <cfRule type="cellIs" dxfId="127" priority="129" operator="equal">
      <formula>"REMUNERACION EXTRAORDINARIA"</formula>
    </cfRule>
  </conditionalFormatting>
  <conditionalFormatting sqref="P1903">
    <cfRule type="cellIs" dxfId="126" priority="122" operator="equal">
      <formula>"REMUNERACION EXTRAORDINARIA"</formula>
    </cfRule>
  </conditionalFormatting>
  <conditionalFormatting sqref="P1884">
    <cfRule type="cellIs" dxfId="125" priority="137" operator="equal">
      <formula>"REMUNERACION EXTRAORDINARIA"</formula>
    </cfRule>
  </conditionalFormatting>
  <conditionalFormatting sqref="P1909">
    <cfRule type="cellIs" dxfId="124" priority="116" operator="equal">
      <formula>"REMUNERACION EXTRAORDINARIA"</formula>
    </cfRule>
  </conditionalFormatting>
  <conditionalFormatting sqref="P1905">
    <cfRule type="cellIs" dxfId="123" priority="120" operator="equal">
      <formula>"REMUNERACION EXTRAORDINARIA"</formula>
    </cfRule>
  </conditionalFormatting>
  <conditionalFormatting sqref="P1883">
    <cfRule type="cellIs" dxfId="122" priority="139" operator="equal">
      <formula>"REMUNERACION EXTRAORDINARIA"</formula>
    </cfRule>
  </conditionalFormatting>
  <conditionalFormatting sqref="P1882">
    <cfRule type="cellIs" dxfId="121" priority="138" operator="equal">
      <formula>"REMUNERACION EXTRAORDINARIA"</formula>
    </cfRule>
  </conditionalFormatting>
  <conditionalFormatting sqref="P1902">
    <cfRule type="cellIs" dxfId="120" priority="123" operator="equal">
      <formula>"REMUNERACION EXTRAORDINARIA"</formula>
    </cfRule>
  </conditionalFormatting>
  <conditionalFormatting sqref="P1906">
    <cfRule type="cellIs" dxfId="119" priority="119" operator="equal">
      <formula>"REMUNERACION EXTRAORDINARIA"</formula>
    </cfRule>
  </conditionalFormatting>
  <conditionalFormatting sqref="P1911">
    <cfRule type="cellIs" dxfId="118" priority="114" operator="equal">
      <formula>"REMUNERACION EXTRAORDINARIA"</formula>
    </cfRule>
  </conditionalFormatting>
  <conditionalFormatting sqref="P1910">
    <cfRule type="cellIs" dxfId="117" priority="115" operator="equal">
      <formula>"REMUNERACION EXTRAORDINARIA"</formula>
    </cfRule>
  </conditionalFormatting>
  <conditionalFormatting sqref="P1913">
    <cfRule type="cellIs" dxfId="116" priority="112" operator="equal">
      <formula>"REMUNERACION EXTRAORDINARIA"</formula>
    </cfRule>
  </conditionalFormatting>
  <conditionalFormatting sqref="P1915">
    <cfRule type="cellIs" dxfId="115" priority="110" operator="equal">
      <formula>"REMUNERACION EXTRAORDINARIA"</formula>
    </cfRule>
  </conditionalFormatting>
  <conditionalFormatting sqref="P1895">
    <cfRule type="cellIs" dxfId="114" priority="128" operator="equal">
      <formula>"REMUNERACION EXTRAORDINARIA"</formula>
    </cfRule>
  </conditionalFormatting>
  <conditionalFormatting sqref="P1896">
    <cfRule type="cellIs" dxfId="113" priority="127" operator="equal">
      <formula>"REMUNERACION EXTRAORDINARIA"</formula>
    </cfRule>
  </conditionalFormatting>
  <conditionalFormatting sqref="P1908">
    <cfRule type="cellIs" dxfId="112" priority="117" operator="equal">
      <formula>"REMUNERACION EXTRAORDINARIA"</formula>
    </cfRule>
  </conditionalFormatting>
  <conditionalFormatting sqref="P1919">
    <cfRule type="cellIs" dxfId="111" priority="106" operator="equal">
      <formula>"REMUNERACION EXTRAORDINARIA"</formula>
    </cfRule>
  </conditionalFormatting>
  <conditionalFormatting sqref="P1912">
    <cfRule type="cellIs" dxfId="110" priority="113" operator="equal">
      <formula>"REMUNERACION EXTRAORDINARIA"</formula>
    </cfRule>
  </conditionalFormatting>
  <conditionalFormatting sqref="P1921">
    <cfRule type="cellIs" dxfId="109" priority="104" operator="equal">
      <formula>"REMUNERACION EXTRAORDINARIA"</formula>
    </cfRule>
  </conditionalFormatting>
  <conditionalFormatting sqref="P1914">
    <cfRule type="cellIs" dxfId="108" priority="111" operator="equal">
      <formula>"REMUNERACION EXTRAORDINARIA"</formula>
    </cfRule>
  </conditionalFormatting>
  <conditionalFormatting sqref="P1923">
    <cfRule type="cellIs" dxfId="107" priority="102" operator="equal">
      <formula>"REMUNERACION EXTRAORDINARIA"</formula>
    </cfRule>
  </conditionalFormatting>
  <conditionalFormatting sqref="P1918">
    <cfRule type="cellIs" dxfId="106" priority="107" operator="equal">
      <formula>"REMUNERACION EXTRAORDINARIA"</formula>
    </cfRule>
  </conditionalFormatting>
  <conditionalFormatting sqref="P1928">
    <cfRule type="cellIs" dxfId="105" priority="99" operator="equal">
      <formula>"REMUNERACION EXTRAORDINARIA"</formula>
    </cfRule>
  </conditionalFormatting>
  <conditionalFormatting sqref="P1907">
    <cfRule type="cellIs" dxfId="104" priority="118" operator="equal">
      <formula>"REMUNERACION EXTRAORDINARIA"</formula>
    </cfRule>
  </conditionalFormatting>
  <conditionalFormatting sqref="P1920">
    <cfRule type="cellIs" dxfId="103" priority="105" operator="equal">
      <formula>"REMUNERACION EXTRAORDINARIA"</formula>
    </cfRule>
  </conditionalFormatting>
  <conditionalFormatting sqref="P1926">
    <cfRule type="cellIs" dxfId="102" priority="98" operator="equal">
      <formula>"REMUNERACION EXTRAORDINARIA"</formula>
    </cfRule>
  </conditionalFormatting>
  <conditionalFormatting sqref="P1931">
    <cfRule type="cellIs" dxfId="101" priority="95" operator="equal">
      <formula>"REMUNERACION EXTRAORDINARIA"</formula>
    </cfRule>
  </conditionalFormatting>
  <conditionalFormatting sqref="P1922">
    <cfRule type="cellIs" dxfId="100" priority="103" operator="equal">
      <formula>"REMUNERACION EXTRAORDINARIA"</formula>
    </cfRule>
  </conditionalFormatting>
  <conditionalFormatting sqref="P1929">
    <cfRule type="cellIs" dxfId="99" priority="96" operator="equal">
      <formula>"REMUNERACION EXTRAORDINARIA"</formula>
    </cfRule>
  </conditionalFormatting>
  <conditionalFormatting sqref="P1934">
    <cfRule type="cellIs" dxfId="98" priority="90" operator="equal">
      <formula>"REMUNERACION EXTRAORDINARIA"</formula>
    </cfRule>
  </conditionalFormatting>
  <conditionalFormatting sqref="P1933">
    <cfRule type="cellIs" dxfId="97" priority="91" operator="equal">
      <formula>"REMUNERACION EXTRAORDINARIA"</formula>
    </cfRule>
  </conditionalFormatting>
  <conditionalFormatting sqref="P1939">
    <cfRule type="cellIs" dxfId="96" priority="88" operator="equal">
      <formula>"REMUNERACION EXTRAORDINARIA"</formula>
    </cfRule>
  </conditionalFormatting>
  <conditionalFormatting sqref="P1924">
    <cfRule type="cellIs" dxfId="95" priority="101" operator="equal">
      <formula>"REMUNERACION EXTRAORDINARIA"</formula>
    </cfRule>
  </conditionalFormatting>
  <conditionalFormatting sqref="P1925">
    <cfRule type="cellIs" dxfId="94" priority="100" operator="equal">
      <formula>"REMUNERACION EXTRAORDINARIA"</formula>
    </cfRule>
  </conditionalFormatting>
  <conditionalFormatting sqref="P1927">
    <cfRule type="cellIs" dxfId="93" priority="97" operator="equal">
      <formula>"REMUNERACION EXTRAORDINARIA"</formula>
    </cfRule>
  </conditionalFormatting>
  <conditionalFormatting sqref="P1944">
    <cfRule type="cellIs" dxfId="92" priority="85" operator="equal">
      <formula>"REMUNERACION EXTRAORDINARIA"</formula>
    </cfRule>
  </conditionalFormatting>
  <conditionalFormatting sqref="P1942">
    <cfRule type="cellIs" dxfId="91" priority="84" operator="equal">
      <formula>"REMUNERACION EXTRAORDINARIA"</formula>
    </cfRule>
  </conditionalFormatting>
  <conditionalFormatting sqref="P1930">
    <cfRule type="cellIs" dxfId="90" priority="94" operator="equal">
      <formula>"REMUNERACION EXTRAORDINARIA"</formula>
    </cfRule>
  </conditionalFormatting>
  <conditionalFormatting sqref="P1937">
    <cfRule type="cellIs" dxfId="89" priority="89" operator="equal">
      <formula>"REMUNERACION EXTRAORDINARIA"</formula>
    </cfRule>
  </conditionalFormatting>
  <conditionalFormatting sqref="P1949">
    <cfRule type="cellIs" dxfId="88" priority="79" operator="equal">
      <formula>"REMUNERACION EXTRAORDINARIA"</formula>
    </cfRule>
  </conditionalFormatting>
  <conditionalFormatting sqref="P1917">
    <cfRule type="cellIs" dxfId="87" priority="109" operator="equal">
      <formula>"REMUNERACION EXTRAORDINARIA"</formula>
    </cfRule>
  </conditionalFormatting>
  <conditionalFormatting sqref="P1916">
    <cfRule type="cellIs" dxfId="86" priority="108" operator="equal">
      <formula>"REMUNERACION EXTRAORDINARIA"</formula>
    </cfRule>
  </conditionalFormatting>
  <conditionalFormatting sqref="P1953">
    <cfRule type="cellIs" dxfId="85" priority="77" operator="equal">
      <formula>"REMUNERACION EXTRAORDINARIA"</formula>
    </cfRule>
  </conditionalFormatting>
  <conditionalFormatting sqref="P1932">
    <cfRule type="cellIs" dxfId="84" priority="93" operator="equal">
      <formula>"REMUNERACION EXTRAORDINARIA"</formula>
    </cfRule>
  </conditionalFormatting>
  <conditionalFormatting sqref="P1940">
    <cfRule type="cellIs" dxfId="83" priority="87" operator="equal">
      <formula>"REMUNERACION EXTRAORDINARIA"</formula>
    </cfRule>
  </conditionalFormatting>
  <conditionalFormatting sqref="P1950">
    <cfRule type="cellIs" dxfId="82" priority="78" operator="equal">
      <formula>"REMUNERACION EXTRAORDINARIA"</formula>
    </cfRule>
  </conditionalFormatting>
  <conditionalFormatting sqref="P1955">
    <cfRule type="cellIs" dxfId="81" priority="76" operator="equal">
      <formula>"REMUNERACION EXTRAORDINARIA"</formula>
    </cfRule>
  </conditionalFormatting>
  <conditionalFormatting sqref="P1956">
    <cfRule type="cellIs" dxfId="80" priority="75" operator="equal">
      <formula>"REMUNERACION EXTRAORDINARIA"</formula>
    </cfRule>
  </conditionalFormatting>
  <conditionalFormatting sqref="P1961">
    <cfRule type="cellIs" dxfId="79" priority="73" operator="equal">
      <formula>"REMUNERACION EXTRAORDINARIA"</formula>
    </cfRule>
  </conditionalFormatting>
  <conditionalFormatting sqref="P1941">
    <cfRule type="cellIs" dxfId="78" priority="86" operator="equal">
      <formula>"REMUNERACION EXTRAORDINARIA"</formula>
    </cfRule>
  </conditionalFormatting>
  <conditionalFormatting sqref="P1943">
    <cfRule type="cellIs" dxfId="77" priority="83" operator="equal">
      <formula>"REMUNERACION EXTRAORDINARIA"</formula>
    </cfRule>
  </conditionalFormatting>
  <conditionalFormatting sqref="P1946">
    <cfRule type="cellIs" dxfId="76" priority="82" operator="equal">
      <formula>"REMUNERACION EXTRAORDINARIA"</formula>
    </cfRule>
  </conditionalFormatting>
  <conditionalFormatting sqref="P1935">
    <cfRule type="cellIs" dxfId="75" priority="92" operator="equal">
      <formula>"REMUNERACION EXTRAORDINARIA"</formula>
    </cfRule>
  </conditionalFormatting>
  <conditionalFormatting sqref="P1957">
    <cfRule type="cellIs" dxfId="74" priority="74" operator="equal">
      <formula>"REMUNERACION EXTRAORDINARIA"</formula>
    </cfRule>
  </conditionalFormatting>
  <conditionalFormatting sqref="P1962">
    <cfRule type="cellIs" dxfId="73" priority="72" operator="equal">
      <formula>"REMUNERACION EXTRAORDINARIA"</formula>
    </cfRule>
  </conditionalFormatting>
  <conditionalFormatting sqref="P1963">
    <cfRule type="cellIs" dxfId="72" priority="71" operator="equal">
      <formula>"REMUNERACION EXTRAORDINARIA"</formula>
    </cfRule>
  </conditionalFormatting>
  <conditionalFormatting sqref="P1948">
    <cfRule type="cellIs" dxfId="71" priority="81" operator="equal">
      <formula>"REMUNERACION EXTRAORDINARIA"</formula>
    </cfRule>
  </conditionalFormatting>
  <conditionalFormatting sqref="P1951">
    <cfRule type="cellIs" dxfId="70" priority="80" operator="equal">
      <formula>"REMUNERACION EXTRAORDINARIA"</formula>
    </cfRule>
  </conditionalFormatting>
  <conditionalFormatting sqref="P1965">
    <cfRule type="cellIs" dxfId="69" priority="65" operator="equal">
      <formula>"REMUNERACION EXTRAORDINARIA"</formula>
    </cfRule>
  </conditionalFormatting>
  <conditionalFormatting sqref="P1969">
    <cfRule type="cellIs" dxfId="68" priority="67" operator="equal">
      <formula>"REMUNERACION EXTRAORDINARIA"</formula>
    </cfRule>
  </conditionalFormatting>
  <conditionalFormatting sqref="P1964">
    <cfRule type="cellIs" dxfId="67" priority="66" operator="equal">
      <formula>"REMUNERACION EXTRAORDINARIA"</formula>
    </cfRule>
  </conditionalFormatting>
  <conditionalFormatting sqref="P1972">
    <cfRule type="cellIs" dxfId="66" priority="68" operator="equal">
      <formula>"REMUNERACION EXTRAORDINARIA"</formula>
    </cfRule>
  </conditionalFormatting>
  <conditionalFormatting sqref="P1966">
    <cfRule type="cellIs" dxfId="65" priority="64" operator="equal">
      <formula>"REMUNERACION EXTRAORDINARIA"</formula>
    </cfRule>
  </conditionalFormatting>
  <conditionalFormatting sqref="P1968">
    <cfRule type="cellIs" dxfId="64" priority="69" operator="equal">
      <formula>"REMUNERACION EXTRAORDINARIA"</formula>
    </cfRule>
  </conditionalFormatting>
  <conditionalFormatting sqref="P1967">
    <cfRule type="cellIs" dxfId="63" priority="70" operator="equal">
      <formula>"REMUNERACION EXTRAORDINARIA"</formula>
    </cfRule>
  </conditionalFormatting>
  <conditionalFormatting sqref="P1970">
    <cfRule type="cellIs" dxfId="62" priority="63" operator="equal">
      <formula>"REMUNERACION EXTRAORDINARIA"</formula>
    </cfRule>
  </conditionalFormatting>
  <conditionalFormatting sqref="P1998">
    <cfRule type="cellIs" dxfId="61" priority="59" operator="equal">
      <formula>"REMUNERACION EXTRAORDINARIA"</formula>
    </cfRule>
  </conditionalFormatting>
  <conditionalFormatting sqref="P1971">
    <cfRule type="cellIs" dxfId="60" priority="62" operator="equal">
      <formula>"REMUNERACION EXTRAORDINARIA"</formula>
    </cfRule>
  </conditionalFormatting>
  <conditionalFormatting sqref="P1999">
    <cfRule type="cellIs" dxfId="59" priority="60" operator="equal">
      <formula>"REMUNERACION EXTRAORDINARIA"</formula>
    </cfRule>
  </conditionalFormatting>
  <conditionalFormatting sqref="P1973">
    <cfRule type="cellIs" dxfId="58" priority="61" operator="equal">
      <formula>"REMUNERACION EXTRAORDINARIA"</formula>
    </cfRule>
  </conditionalFormatting>
  <conditionalFormatting sqref="P1980">
    <cfRule type="cellIs" dxfId="57" priority="56" operator="equal">
      <formula>"REMUNERACION EXTRAORDINARIA"</formula>
    </cfRule>
  </conditionalFormatting>
  <conditionalFormatting sqref="P2000">
    <cfRule type="cellIs" dxfId="56" priority="57" operator="equal">
      <formula>"REMUNERACION EXTRAORDINARIA"</formula>
    </cfRule>
  </conditionalFormatting>
  <conditionalFormatting sqref="P1997">
    <cfRule type="cellIs" dxfId="55" priority="58" operator="equal">
      <formula>"REMUNERACION EXTRAORDINARIA"</formula>
    </cfRule>
  </conditionalFormatting>
  <conditionalFormatting sqref="P1981">
    <cfRule type="cellIs" dxfId="54" priority="53" operator="equal">
      <formula>"REMUNERACION EXTRAORDINARIA"</formula>
    </cfRule>
  </conditionalFormatting>
  <conditionalFormatting sqref="P1979">
    <cfRule type="cellIs" dxfId="53" priority="55" operator="equal">
      <formula>"REMUNERACION EXTRAORDINARIA"</formula>
    </cfRule>
  </conditionalFormatting>
  <conditionalFormatting sqref="P1978">
    <cfRule type="cellIs" dxfId="52" priority="54" operator="equal">
      <formula>"REMUNERACION EXTRAORDINARIA"</formula>
    </cfRule>
  </conditionalFormatting>
  <conditionalFormatting sqref="P1975">
    <cfRule type="cellIs" dxfId="51" priority="51" operator="equal">
      <formula>"REMUNERACION EXTRAORDINARIA"</formula>
    </cfRule>
  </conditionalFormatting>
  <conditionalFormatting sqref="P1974">
    <cfRule type="cellIs" dxfId="50" priority="50" operator="equal">
      <formula>"REMUNERACION EXTRAORDINARIA"</formula>
    </cfRule>
  </conditionalFormatting>
  <conditionalFormatting sqref="P1976">
    <cfRule type="cellIs" dxfId="49" priority="52" operator="equal">
      <formula>"REMUNERACION EXTRAORDINARIA"</formula>
    </cfRule>
  </conditionalFormatting>
  <conditionalFormatting sqref="P1984">
    <cfRule type="cellIs" dxfId="48" priority="48" operator="equal">
      <formula>"REMUNERACION EXTRAORDINARIA"</formula>
    </cfRule>
  </conditionalFormatting>
  <conditionalFormatting sqref="P1977">
    <cfRule type="cellIs" dxfId="47" priority="49" operator="equal">
      <formula>"REMUNERACION EXTRAORDINARIA"</formula>
    </cfRule>
  </conditionalFormatting>
  <conditionalFormatting sqref="P1983">
    <cfRule type="cellIs" dxfId="46" priority="47" operator="equal">
      <formula>"REMUNERACION EXTRAORDINARIA"</formula>
    </cfRule>
  </conditionalFormatting>
  <conditionalFormatting sqref="P1982">
    <cfRule type="cellIs" dxfId="45" priority="46" operator="equal">
      <formula>"REMUNERACION EXTRAORDINARIA"</formula>
    </cfRule>
  </conditionalFormatting>
  <conditionalFormatting sqref="P1985">
    <cfRule type="cellIs" dxfId="44" priority="45" operator="equal">
      <formula>"REMUNERACION EXTRAORDINARIA"</formula>
    </cfRule>
  </conditionalFormatting>
  <conditionalFormatting sqref="P1987">
    <cfRule type="cellIs" dxfId="43" priority="43" operator="equal">
      <formula>"REMUNERACION EXTRAORDINARIA"</formula>
    </cfRule>
  </conditionalFormatting>
  <conditionalFormatting sqref="P1990">
    <cfRule type="cellIs" dxfId="42" priority="39" operator="equal">
      <formula>"REMUNERACION EXTRAORDINARIA"</formula>
    </cfRule>
  </conditionalFormatting>
  <conditionalFormatting sqref="P1986">
    <cfRule type="cellIs" dxfId="41" priority="42" operator="equal">
      <formula>"REMUNERACION EXTRAORDINARIA"</formula>
    </cfRule>
  </conditionalFormatting>
  <conditionalFormatting sqref="P1989">
    <cfRule type="cellIs" dxfId="40" priority="41" operator="equal">
      <formula>"REMUNERACION EXTRAORDINARIA"</formula>
    </cfRule>
  </conditionalFormatting>
  <conditionalFormatting sqref="P1991">
    <cfRule type="cellIs" dxfId="39" priority="40" operator="equal">
      <formula>"REMUNERACION EXTRAORDINARIA"</formula>
    </cfRule>
  </conditionalFormatting>
  <conditionalFormatting sqref="P1988">
    <cfRule type="cellIs" dxfId="38" priority="44" operator="equal">
      <formula>"REMUNERACION EXTRAORDINARIA"</formula>
    </cfRule>
  </conditionalFormatting>
  <conditionalFormatting sqref="P1994">
    <cfRule type="cellIs" dxfId="37" priority="36" operator="equal">
      <formula>"REMUNERACION EXTRAORDINARIA"</formula>
    </cfRule>
  </conditionalFormatting>
  <conditionalFormatting sqref="P1992">
    <cfRule type="cellIs" dxfId="36" priority="38" operator="equal">
      <formula>"REMUNERACION EXTRAORDINARIA"</formula>
    </cfRule>
  </conditionalFormatting>
  <conditionalFormatting sqref="P1995">
    <cfRule type="cellIs" dxfId="35" priority="37" operator="equal">
      <formula>"REMUNERACION EXTRAORDINARIA"</formula>
    </cfRule>
  </conditionalFormatting>
  <conditionalFormatting sqref="P1996">
    <cfRule type="cellIs" dxfId="34" priority="34" operator="equal">
      <formula>"REMUNERACION EXTRAORDINARIA"</formula>
    </cfRule>
  </conditionalFormatting>
  <conditionalFormatting sqref="P1240">
    <cfRule type="cellIs" dxfId="33" priority="31" operator="equal">
      <formula>"REMUNERACION EXTRAORDINARIA"</formula>
    </cfRule>
  </conditionalFormatting>
  <conditionalFormatting sqref="P1241">
    <cfRule type="cellIs" dxfId="32" priority="30" operator="equal">
      <formula>"REMUNERACION EXTRAORDINARIA"</formula>
    </cfRule>
  </conditionalFormatting>
  <conditionalFormatting sqref="P1235">
    <cfRule type="cellIs" dxfId="31" priority="24" operator="equal">
      <formula>"REMUNERACION EXTRAORDINARIA"</formula>
    </cfRule>
  </conditionalFormatting>
  <conditionalFormatting sqref="P1237">
    <cfRule type="cellIs" dxfId="30" priority="28" operator="equal">
      <formula>"REMUNERACION EXTRAORDINARIA"</formula>
    </cfRule>
  </conditionalFormatting>
  <conditionalFormatting sqref="P1234">
    <cfRule type="cellIs" dxfId="29" priority="25" operator="equal">
      <formula>"REMUNERACION EXTRAORDINARIA"</formula>
    </cfRule>
  </conditionalFormatting>
  <conditionalFormatting sqref="P1236">
    <cfRule type="cellIs" dxfId="28" priority="23" operator="equal">
      <formula>"REMUNERACION EXTRAORDINARIA"</formula>
    </cfRule>
  </conditionalFormatting>
  <conditionalFormatting sqref="P1233">
    <cfRule type="cellIs" dxfId="27" priority="22" operator="equal">
      <formula>"REMUNERACION EXTRAORDINARIA"</formula>
    </cfRule>
  </conditionalFormatting>
  <conditionalFormatting sqref="P1229">
    <cfRule type="cellIs" dxfId="26" priority="18" operator="equal">
      <formula>"REMUNERACION EXTRAORDINARIA"</formula>
    </cfRule>
  </conditionalFormatting>
  <conditionalFormatting sqref="P1221">
    <cfRule type="cellIs" dxfId="25" priority="10" operator="equal">
      <formula>"REMUNERACION EXTRAORDINARIA"</formula>
    </cfRule>
  </conditionalFormatting>
  <conditionalFormatting sqref="P1993">
    <cfRule type="cellIs" dxfId="24" priority="35" operator="equal">
      <formula>"REMUNERACION EXTRAORDINARIA"</formula>
    </cfRule>
  </conditionalFormatting>
  <conditionalFormatting sqref="P1231">
    <cfRule type="cellIs" dxfId="23" priority="19" operator="equal">
      <formula>"REMUNERACION EXTRAORDINARIA"</formula>
    </cfRule>
  </conditionalFormatting>
  <conditionalFormatting sqref="P1776">
    <cfRule type="cellIs" dxfId="22" priority="33" operator="equal">
      <formula>"REMUNERACION EXTRAORDINARIA"</formula>
    </cfRule>
  </conditionalFormatting>
  <conditionalFormatting sqref="P1220">
    <cfRule type="cellIs" dxfId="21" priority="9" operator="equal">
      <formula>"REMUNERACION EXTRAORDINARIA"</formula>
    </cfRule>
  </conditionalFormatting>
  <conditionalFormatting sqref="P1238">
    <cfRule type="cellIs" dxfId="20" priority="27" operator="equal">
      <formula>"REMUNERACION EXTRAORDINARIA"</formula>
    </cfRule>
  </conditionalFormatting>
  <conditionalFormatting sqref="P1222">
    <cfRule type="cellIs" dxfId="19" priority="11" operator="equal">
      <formula>"REMUNERACION EXTRAORDINARIA"</formula>
    </cfRule>
  </conditionalFormatting>
  <conditionalFormatting sqref="P1213">
    <cfRule type="cellIs" dxfId="18" priority="7" operator="equal">
      <formula>"REMUNERACION EXTRAORDINARIA"</formula>
    </cfRule>
  </conditionalFormatting>
  <conditionalFormatting sqref="P1219">
    <cfRule type="cellIs" dxfId="17" priority="8" operator="equal">
      <formula>"REMUNERACION EXTRAORDINARIA"</formula>
    </cfRule>
  </conditionalFormatting>
  <conditionalFormatting sqref="P1777">
    <cfRule type="cellIs" dxfId="16" priority="32" operator="equal">
      <formula>"REMUNERACION EXTRAORDINARIA"</formula>
    </cfRule>
  </conditionalFormatting>
  <conditionalFormatting sqref="P1214">
    <cfRule type="cellIs" dxfId="15" priority="6" operator="equal">
      <formula>"REMUNERACION EXTRAORDINARIA"</formula>
    </cfRule>
  </conditionalFormatting>
  <conditionalFormatting sqref="P1215">
    <cfRule type="cellIs" dxfId="14" priority="5" operator="equal">
      <formula>"REMUNERACION EXTRAORDINARIA"</formula>
    </cfRule>
  </conditionalFormatting>
  <conditionalFormatting sqref="P1242">
    <cfRule type="cellIs" dxfId="13" priority="29" operator="equal">
      <formula>"REMUNERACION EXTRAORDINARIA"</formula>
    </cfRule>
  </conditionalFormatting>
  <conditionalFormatting sqref="P1232">
    <cfRule type="cellIs" dxfId="12" priority="21" operator="equal">
      <formula>"REMUNERACION EXTRAORDINARIA"</formula>
    </cfRule>
  </conditionalFormatting>
  <conditionalFormatting sqref="P1239">
    <cfRule type="cellIs" dxfId="11" priority="26" operator="equal">
      <formula>"REMUNERACION EXTRAORDINARIA"</formula>
    </cfRule>
  </conditionalFormatting>
  <conditionalFormatting sqref="P1216">
    <cfRule type="cellIs" dxfId="10" priority="4" operator="equal">
      <formula>"REMUNERACION EXTRAORDINARIA"</formula>
    </cfRule>
  </conditionalFormatting>
  <conditionalFormatting sqref="P1230">
    <cfRule type="cellIs" dxfId="9" priority="20" operator="equal">
      <formula>"REMUNERACION EXTRAORDINARIA"</formula>
    </cfRule>
  </conditionalFormatting>
  <conditionalFormatting sqref="P1227">
    <cfRule type="cellIs" dxfId="8" priority="16" operator="equal">
      <formula>"REMUNERACION EXTRAORDINARIA"</formula>
    </cfRule>
  </conditionalFormatting>
  <conditionalFormatting sqref="P1217">
    <cfRule type="cellIs" dxfId="7" priority="3" operator="equal">
      <formula>"REMUNERACION EXTRAORDINARIA"</formula>
    </cfRule>
  </conditionalFormatting>
  <conditionalFormatting sqref="P1225">
    <cfRule type="cellIs" dxfId="6" priority="13" operator="equal">
      <formula>"REMUNERACION EXTRAORDINARIA"</formula>
    </cfRule>
  </conditionalFormatting>
  <conditionalFormatting sqref="P1228">
    <cfRule type="cellIs" dxfId="5" priority="17" operator="equal">
      <formula>"REMUNERACION EXTRAORDINARIA"</formula>
    </cfRule>
  </conditionalFormatting>
  <conditionalFormatting sqref="P1226">
    <cfRule type="cellIs" dxfId="4" priority="15" operator="equal">
      <formula>"REMUNERACION EXTRAORDINARIA"</formula>
    </cfRule>
  </conditionalFormatting>
  <conditionalFormatting sqref="P1224">
    <cfRule type="cellIs" dxfId="3" priority="12" operator="equal">
      <formula>"REMUNERACION EXTRAORDINARIA"</formula>
    </cfRule>
  </conditionalFormatting>
  <conditionalFormatting sqref="P1223">
    <cfRule type="cellIs" dxfId="2" priority="14" operator="equal">
      <formula>"REMUNERACION EXTRAORDINARIA"</formula>
    </cfRule>
  </conditionalFormatting>
  <conditionalFormatting sqref="P1218">
    <cfRule type="cellIs" dxfId="1" priority="2" operator="equal">
      <formula>"REMUNERACION EXTRAORDINARIA"</formula>
    </cfRule>
  </conditionalFormatting>
  <conditionalFormatting sqref="P1442">
    <cfRule type="cellIs" dxfId="0" priority="1" operator="equal">
      <formula>"REMUNERACION EXTRAORDINARIA"</formula>
    </cfRule>
  </conditionalFormatting>
  <hyperlinks>
    <hyperlink ref="AA326" r:id="rId1" xr:uid="{162F4C3B-41D3-4EE2-A7A8-4C9C4B0EBD9C}"/>
    <hyperlink ref="AA324" r:id="rId2" xr:uid="{24EBCC88-76DA-423A-BE97-53F36A2C6C98}"/>
    <hyperlink ref="AA758" r:id="rId3" display="dkoube@hotmail.com" xr:uid="{52AE5E6A-6B6C-4543-9CDE-02C1BB01DD37}"/>
    <hyperlink ref="AA759" r:id="rId4" display="dkoube@hotmail.com" xr:uid="{1C86CD6C-94D0-4ACB-9F5A-783FF00E490C}"/>
    <hyperlink ref="AA103" r:id="rId5" xr:uid="{5B49789F-0145-4395-A91D-2E05DB665C04}"/>
    <hyperlink ref="AA104" r:id="rId6" xr:uid="{F670E438-9CF7-4761-A6D0-AD0B2D1BCE03}"/>
    <hyperlink ref="AA323" r:id="rId7" xr:uid="{67C37BD1-B849-4D61-9063-F16BF3B6466D}"/>
    <hyperlink ref="AA325" r:id="rId8" xr:uid="{3C8A6EC5-CD04-474A-9EB9-4563BC8728E5}"/>
    <hyperlink ref="AA1117" r:id="rId9" display="dkoube@hotmail.com" xr:uid="{B8BB85ED-6025-45C4-AF8C-64D973CA5D24}"/>
    <hyperlink ref="AA1118" r:id="rId10" display="dkoube@hotmail.com" xr:uid="{5899EA8A-776F-4E26-B2A2-EFB3D865BE72}"/>
    <hyperlink ref="AA1195" r:id="rId11" xr:uid="{7907C381-23DF-4D69-9C6C-B6F6AC0C646E}"/>
    <hyperlink ref="AA1198" r:id="rId12" xr:uid="{7B0FEE8B-C4D2-4D62-81EE-22CD54736DD2}"/>
    <hyperlink ref="AA1197" r:id="rId13" xr:uid="{8BA6F5FB-B8EE-4F3E-994F-E909D06166BF}"/>
    <hyperlink ref="AA1196" r:id="rId14" xr:uid="{C6122E44-2A73-4813-A943-247025D7DA0B}"/>
    <hyperlink ref="AA1202" r:id="rId15" xr:uid="{56A0291C-7BED-4008-9D7A-A916C45319A6}"/>
    <hyperlink ref="AA1203" r:id="rId16" xr:uid="{286F188C-6C5F-4CC0-8B62-669A9F837CA1}"/>
    <hyperlink ref="AA1194" r:id="rId17" xr:uid="{E3ADE09E-4C2C-4976-81C0-DFC46B4B1358}"/>
    <hyperlink ref="AA1193" r:id="rId18" xr:uid="{97915D49-7331-4A2E-A32C-31C45F97AC02}"/>
    <hyperlink ref="AA1192" r:id="rId19" xr:uid="{2B2B0A3F-E315-43B3-9363-DFFACAEC2BEB}"/>
    <hyperlink ref="AA1199" r:id="rId20" xr:uid="{FA5A6C78-7C08-45EA-AE1C-0764522C162A}"/>
    <hyperlink ref="AA1200" r:id="rId21" xr:uid="{1E62F35A-83A5-411B-9D21-87100A249B0C}"/>
    <hyperlink ref="AA1201" r:id="rId22" xr:uid="{D1C37B1D-8877-48B6-AE5B-0FD19D38EFE9}"/>
    <hyperlink ref="AA1278" r:id="rId23" xr:uid="{07A84AB8-2D4D-4620-9BCF-383DB46CA81B}"/>
    <hyperlink ref="AA1299" r:id="rId24" display="direccionfinancieramtess@gmail.com" xr:uid="{BC0F1951-1C4D-4722-A9F8-ADCE7138DFDB}"/>
    <hyperlink ref="AA1286" r:id="rId25" xr:uid="{47723671-7D4A-4FE0-98B2-9AE9AAD87BB8}"/>
    <hyperlink ref="AA1296" r:id="rId26" xr:uid="{A1D3DD9E-973F-4E11-9C27-231ED1936F6C}"/>
    <hyperlink ref="AA1297" r:id="rId27" xr:uid="{FF6DC1DC-C1B5-42E2-8695-B5D5F43B19EF}"/>
    <hyperlink ref="AA1287" r:id="rId28" xr:uid="{D4E713CA-C251-4BFD-9288-BED239BA43F2}"/>
    <hyperlink ref="AA1272" r:id="rId29" xr:uid="{177EDBB7-0171-4A7F-8FA4-41C8DE85BE38}"/>
    <hyperlink ref="AA1270" r:id="rId30" xr:uid="{936C84F2-EEE0-4679-AB6D-45DE138B3844}"/>
    <hyperlink ref="AA1300" r:id="rId31" display="direccionfinancieramtess@gmail.com" xr:uid="{DDA68342-D497-45A8-97BC-F224EA1101F4}"/>
    <hyperlink ref="AA1284" r:id="rId32" xr:uid="{50DDEE74-1935-4AA8-9075-E194DC4C6363}"/>
    <hyperlink ref="AA1279" r:id="rId33" xr:uid="{B53A8FFC-C467-4A31-AD33-9AA88511F2AB}"/>
    <hyperlink ref="AA1288" r:id="rId34" xr:uid="{60482E7C-9ABD-4910-84D3-83EE04A9A97A}"/>
    <hyperlink ref="AA1298" r:id="rId35" xr:uid="{F8C97E18-8226-40C9-98CF-570D59888B84}"/>
    <hyperlink ref="AA1271" r:id="rId36" xr:uid="{64CEB23D-7AC5-4682-B3A1-FB9DC65AE0B9}"/>
    <hyperlink ref="AA1273" r:id="rId37" xr:uid="{71B06CBF-EB1F-45FF-942A-BBEBFA2D35E0}"/>
    <hyperlink ref="AA1285" r:id="rId38" xr:uid="{EE53D213-E5A0-4766-A86E-5C6F7BC89AF8}"/>
    <hyperlink ref="AA1302" r:id="rId39" display="direccionfinancieramtess@gmail.com" xr:uid="{8D4AC90D-35E0-47BD-9DD0-8137474A8B10}"/>
    <hyperlink ref="AA1542" r:id="rId40" xr:uid="{99A0184C-58C7-4300-B92E-80489947DA70}"/>
    <hyperlink ref="AA1268" r:id="rId41" xr:uid="{1B261898-3847-4316-9B1E-9A8EA6FEFFAA}"/>
    <hyperlink ref="AA1266" r:id="rId42" xr:uid="{4E7271CE-E3DB-4CDB-AB70-7FB0FC4B69BE}"/>
    <hyperlink ref="AA1267" r:id="rId43" xr:uid="{50FF0A77-9929-402E-8B7B-C2D5A0A2A0BE}"/>
    <hyperlink ref="AA1269" r:id="rId44" xr:uid="{DED30CDD-10CC-4D18-B8AA-31DEB59A59E0}"/>
    <hyperlink ref="AA1274" r:id="rId45" xr:uid="{70E39961-0AED-440C-A9B8-499C718DCF5B}"/>
    <hyperlink ref="AA1276" r:id="rId46" xr:uid="{87C37AF5-8680-42E1-90A5-2A4423C5DA32}"/>
    <hyperlink ref="AA1275" r:id="rId47" xr:uid="{7E2C6825-D053-47AF-BCB4-A5A31B930738}"/>
    <hyperlink ref="AA1277" r:id="rId48" xr:uid="{6F87D9F1-F962-4DA8-A0ED-C66F3FEF7255}"/>
    <hyperlink ref="AA1280" r:id="rId49" xr:uid="{29206D86-CE29-438D-AD2A-A175F5AC4D84}"/>
    <hyperlink ref="AA1281" r:id="rId50" xr:uid="{C141F06F-ABF2-4650-9BFE-B0F3D2F65A53}"/>
    <hyperlink ref="AA1282" r:id="rId51" xr:uid="{AA7B4F79-EA31-4DEF-91B8-54B64698BBE8}"/>
    <hyperlink ref="AA1283" r:id="rId52" xr:uid="{62AF1EF2-3155-4D6F-9DA2-1B554E4350F6}"/>
    <hyperlink ref="AA1289" r:id="rId53" xr:uid="{F1C9EB83-4634-40E9-BAED-0AFD8339EEF5}"/>
    <hyperlink ref="AA1290" r:id="rId54" xr:uid="{A16ADEC9-1602-4BF5-ACF1-D47D7CA5ED51}"/>
    <hyperlink ref="AA1291" r:id="rId55" xr:uid="{96EC8552-49D6-481F-BA75-CBEC72C025C9}"/>
    <hyperlink ref="AA1292" r:id="rId56" xr:uid="{AB71343F-8F11-4954-9A0A-DB0E8771AE32}"/>
    <hyperlink ref="AA1293" r:id="rId57" xr:uid="{92406E81-B596-4959-88B7-92379FC4B8F0}"/>
    <hyperlink ref="AA1294" r:id="rId58" xr:uid="{D77C6B4F-8E82-4BB8-BF38-C5E4EA4DFEA1}"/>
    <hyperlink ref="AA1295" r:id="rId59" xr:uid="{8117FF6A-8BF5-4607-B085-9C7E79A6043E}"/>
    <hyperlink ref="AA1301" r:id="rId60" display="direccionfinancieramtess@gmail.com" xr:uid="{7A57E114-3E3B-4F1F-9121-5274B20EF740}"/>
    <hyperlink ref="AA1541" r:id="rId61" xr:uid="{3D5991F9-5CE1-4E5D-8441-29D425AA6DFA}"/>
    <hyperlink ref="AA1540" r:id="rId62" xr:uid="{BE7893A9-ED15-4116-B38A-A5089EEB6B96}"/>
  </hyperlinks>
  <pageMargins left="0.31496062992125984" right="0.31496062992125984" top="0.35433070866141736" bottom="0.35433070866141736" header="0.11811023622047245" footer="0.11811023622047245"/>
  <pageSetup paperSize="9" scale="26" fitToHeight="15" orientation="landscape" verticalDpi="0" r:id="rId63"/>
  <ignoredErrors>
    <ignoredError sqref="K342" formulaRange="1"/>
  </ignoredErrors>
  <drawing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MediacionB3</dc:creator>
  <cp:lastModifiedBy>DELL</cp:lastModifiedBy>
  <cp:lastPrinted>2025-11-19T12:25:13Z</cp:lastPrinted>
  <dcterms:created xsi:type="dcterms:W3CDTF">2024-02-21T16:50:55Z</dcterms:created>
  <dcterms:modified xsi:type="dcterms:W3CDTF">2026-01-21T15:02:26Z</dcterms:modified>
</cp:coreProperties>
</file>